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<sst xmlns="http://schemas.openxmlformats.org/spreadsheetml/2006/main" count="4064" uniqueCount="1241">
  <si>
    <t>D.G.A.S.P.C. BIHOR</t>
  </si>
  <si>
    <t>'Situatia platilor prin banca in luna 
Octombrie 2018'</t>
  </si>
  <si>
    <t>lei</t>
  </si>
  <si>
    <t>Nr.
crt</t>
  </si>
  <si>
    <t>Data contabilizarii</t>
  </si>
  <si>
    <t>Data platii</t>
  </si>
  <si>
    <t>Beneficiar / Explicatii</t>
  </si>
  <si>
    <t>Suma</t>
  </si>
  <si>
    <t>A. PLATI CHELTUIELI DE PERSONAL, DIN BUGET</t>
  </si>
  <si>
    <t>1</t>
  </si>
  <si>
    <t>Cheltuieli cu salariile</t>
  </si>
  <si>
    <t>B. ALTE CHELTUIELI, DIN BUGET</t>
  </si>
  <si>
    <t>Sume afer. persoanelor cu handicap neincadrate</t>
  </si>
  <si>
    <t>C. PLATI BUNURI SI SERVICII, DIN BUGET</t>
  </si>
  <si>
    <t>01.10.2018</t>
  </si>
  <si>
    <t>VIRARE IN CT. 85  A SUMEI RESTITUITE DE FD. COPIII DRAGOSTEI</t>
  </si>
  <si>
    <t>CENTRUL TERIT.CALCUL ELECTRONI - achitat factura seria CTCES nr 22592 din 2018-09-13</t>
  </si>
  <si>
    <t>TEHNOPRINT SRL - achitat factura seria  nr 48993 din 2018-09-21</t>
  </si>
  <si>
    <t>ANDROMI COM SRL - achitat factura seria ANDFS nr 78619 din 2018-09-03</t>
  </si>
  <si>
    <t>ANDROMI COM SRL - achitat factura seria ANDFS nr 78905 din 2018-09-10,  seria ANDFS nr 78668 din 2018-09-04</t>
  </si>
  <si>
    <t>PARHAN COM SRL - achitat factura seria BHPCS nr 54430 din 2018-09-11</t>
  </si>
  <si>
    <t>CARNEXMAR SRL - achitat factura seria CAR nr 53208 din 2018-09-13</t>
  </si>
  <si>
    <t>CARNEXMAR SRL - achitat factura seria CAR nr 52856 din 2018-09-06</t>
  </si>
  <si>
    <t>PARHAN COM SRL - achitat factura seria BHPCS nr 54247 din 2018-09-05</t>
  </si>
  <si>
    <t>CARNEXMAR SRL - achitat factura seria CAR nr 52853 din 2018-09-06</t>
  </si>
  <si>
    <t>CARNEXMAR SRL - achitat factura seria CAR nr 52854 din 2018-09-06</t>
  </si>
  <si>
    <t>CARNEXMAR SRL - achitat factura seria CAR nr 53209 din 2018-09-13</t>
  </si>
  <si>
    <t>PARHAN COM SRL - achitat factura seria  nr 53484 din 2018-08-14</t>
  </si>
  <si>
    <t>ORADEA TRANSPORT LOCAL SA - achitat factura seria DALM nr 3152 din 2018-09-18</t>
  </si>
  <si>
    <t>ASOCIATIA MASAI - achitat factura seria  nr 1264 din 2018-09-18</t>
  </si>
  <si>
    <t>ASOCIATIA MASAI - achitat factura seria  nr 1260 din 2018-09-18</t>
  </si>
  <si>
    <t>TUDOREL EXIM SRL - achitat factura seria  nr 20180184 din 2018-09-19</t>
  </si>
  <si>
    <t>DISTRIGAZ VEST SA - achitat factura seria  nr 53626 din 2018-09-01, seria  nr 53902 din 2018-09-01</t>
  </si>
  <si>
    <t>SELECT CATERING S.R.L - achitat factura seria  nr 12211 din 2018-09-20</t>
  </si>
  <si>
    <t>NERTERA FARM SRL - achitat factura seria  nr 22276 din 2018-09-18</t>
  </si>
  <si>
    <t>NERTERA FARM SRL - achitat factura seria  nr 22286 din 2018-09-19</t>
  </si>
  <si>
    <t>NERTERA FARM SRL - achitat factura seria  nr 22280 din 2018-09-19</t>
  </si>
  <si>
    <t>ORADEA TRANSPORT LOCAL SA - achitat factura seria 37 nr 3169 din 2018-09-21</t>
  </si>
  <si>
    <t>SELECT CATERING S.R.L - achitat factura seria  nr 12203 din 2018-09-20</t>
  </si>
  <si>
    <t>NERTERA FARM SRL - achitat factura seria  nr 22284 din 2018-09-19</t>
  </si>
  <si>
    <t>TUDOREL EXIM SRL - achitat factura seria  nr 20180183 din 2018-09-19</t>
  </si>
  <si>
    <t>SELECT CATERING S.R.L - achitat factura seria  nr 12487 din 2018-09-20</t>
  </si>
  <si>
    <t>NERTERA FARM SRL - achitat factura seria  nr 22283 din 2018-09-19</t>
  </si>
  <si>
    <t>ASOCIATIA MASAI - achitat factura seria  nr 1257 din 2018-09-18</t>
  </si>
  <si>
    <t>ORADEA TRANSPORT LOCAL SA - achitat factura seria 40 nr 3169 din 2018-09-21</t>
  </si>
  <si>
    <t>ASOCIATIA MASAI - achitat factura seria  nr 1262 din 2018-09-18</t>
  </si>
  <si>
    <t>ASOCIATIA MASAI - achitat factura seria  nr 1258 din 2018-09-18</t>
  </si>
  <si>
    <t>SELECT CATERING S.R.L - achitat factura seria  nr 12189 din 2018-09-20</t>
  </si>
  <si>
    <t>NERTERA FARM SRL - achitat factura seria  nr 22287 din 2018-09-19</t>
  </si>
  <si>
    <t>ORADEA TRANSPORT LOCAL SA - achitat factura seria 43 nr 3169 din 2018-09-21</t>
  </si>
  <si>
    <t>ASOCIATIA MASAI - achitat factura seria A nr 1266 din 2018-09-18</t>
  </si>
  <si>
    <t>SELECT CATERING S.R.L - achitat factura seria  nr 12182 din 2018-09-20</t>
  </si>
  <si>
    <t>SELECT CATERING S.R.L - achitat factura seria SPERA nr 12207 din 2018-09-20</t>
  </si>
  <si>
    <t>SELECT CATERING S.R.L - achitat factura seria HAIDU nr 12197 din 2018-09-20</t>
  </si>
  <si>
    <t>NERTERA FARM SRL - achitat factura seria  nr 22300 din 2018-09-24</t>
  </si>
  <si>
    <t>ASOCIATIA MASAI - achitat factura seria  nr 1268 din 2018-09-19</t>
  </si>
  <si>
    <t>ASOCIATIA MASAI - achitat factura seria  nr 1269 din 2018-09-19</t>
  </si>
  <si>
    <t>DERAPEO CLEAN - achitat factura seria DER/C NOA nr 27 din 2018-09-21</t>
  </si>
  <si>
    <t>TUDOREL EXIM SRL - achitat factura seria  nr 20180188 din 2018-09-20</t>
  </si>
  <si>
    <t>SELECT CATERING S.R.L - achitat factura seria SLC BH nr 12190 din 2018-09-20</t>
  </si>
  <si>
    <t>SELECT CATERING S.R.L - achitat factura seria SLC BH nr 12153 din 2018-09-10</t>
  </si>
  <si>
    <t>NERTERA FARM SRL - achitat factura seria BH NRTO nr 22266 din 2018-09-13</t>
  </si>
  <si>
    <t>BELLA ROMANIA IMPEX SRL - achitat factura seria C NOASTRA nr 30023514 din 2018-09-11</t>
  </si>
  <si>
    <t>COSMIMAR PRESTCOM SRL - achitat factura seria  nr 9386 din 2018-09-25</t>
  </si>
  <si>
    <t>ASOCIATIA MASAI - achitat factura seria  nr 1270 din 2018-09-19</t>
  </si>
  <si>
    <t>ASOCIATIA MASAI - achitat factura seria  nr 1271 din 2018-09-19</t>
  </si>
  <si>
    <t>DERAPEO CLEAN - achitat factura seria DER nr 27 din 2018-09-21</t>
  </si>
  <si>
    <t>GXC OFFICE SRL - achitat factura seria  nr 695 din 2018-09-20</t>
  </si>
  <si>
    <t>DISTRIGAZ VEST SA - achitat factura seria DGVPJ nr 53540 din 2018-08-31</t>
  </si>
  <si>
    <t>SELECT CATERING S.R.L - achitat factura seria SLC BH nr 12196 din 2018-09-20</t>
  </si>
  <si>
    <t>SELECT CATERING S.R.L - achitat factura seria SLC BH nr 12159 din 2018-09-10</t>
  </si>
  <si>
    <t>BELLA ROMANIA IMPEX SRL - achitat factura seria GHIOCEII nr 30023514 din 2018-09-11</t>
  </si>
  <si>
    <t>ASOCIATIA MASAI - achitat factura seria  nr 1259 din 2018-09-18</t>
  </si>
  <si>
    <t>ASOCIATIA MASAI - achitat factura seria  nr 1263 din 2018-09-18</t>
  </si>
  <si>
    <t>ORADEA TRANSPORT LOCAL SA - achitat factura seria 39 nr 3169 din 2018-09-21</t>
  </si>
  <si>
    <t>ASOCIATIA MASAI - achitat factura seria  nr 1255 din 2018-09-07</t>
  </si>
  <si>
    <t>ALPIN GAS SRL - achitat factura seria  nr 51827 din 2018-09-08</t>
  </si>
  <si>
    <t>OVM PAPER DISTRIBUTIE SRL - achitat factura seria  nr 71353 din 2018-08-21</t>
  </si>
  <si>
    <t>OVM PAPER DISTRIBUTIE SRL - achitat factura seria  nr 71899 din 2018-09-04</t>
  </si>
  <si>
    <t>COMPANIA DE APA ORADEA SA - achitat factura seria  nr 2318592 din 2018-09-01</t>
  </si>
  <si>
    <t>EDILUL SA BEIUS - achitat factura seria  nr 201825056 din 2018-08-31</t>
  </si>
  <si>
    <t>KORONIA FARM - achitat factura seria  nr 902 din 2018-09-10</t>
  </si>
  <si>
    <t>KORONIA FARM - achitat factura seria  nr 875 din 2018-09-03</t>
  </si>
  <si>
    <t>KORONIA FARM - achitat factura seria  nr 879 din 2018-09-03</t>
  </si>
  <si>
    <t>KORONIA FARM - achitat factura seria  nr 873 din 2018-09-03</t>
  </si>
  <si>
    <t>KORONIA FARM - achitat factura seria  nr 877 din 2018-09-03</t>
  </si>
  <si>
    <t>KORONIA FARM - achitat factura seria  nr 887 din 2018-09-05</t>
  </si>
  <si>
    <t>KORONIA FARM - achitat factura seria  nr 912 din 2018-09-11</t>
  </si>
  <si>
    <t>KORONIA FARM - achitat factura seria  nr 867 din 2018-09-03</t>
  </si>
  <si>
    <t>KORONIA FARM - achitat factura seria  nr 860 din 2018-09-03</t>
  </si>
  <si>
    <t>KORONIA FARM - achitat factura seria  nr 869 din 2018-09-03</t>
  </si>
  <si>
    <t>KORONIA FARM - achitat factura seria  nr 899 din 2018-09-10</t>
  </si>
  <si>
    <t>KORONIA FARM - achitat factura seria  nr 871 din 2018-09-03</t>
  </si>
  <si>
    <t>TELEKOM ROMANIA COMMUNICATIONS - achitat factura seria  nr 180314180218 din 2018-09-01</t>
  </si>
  <si>
    <t>SELECT CATERING S.R.L - achitat factura seria CIRES nr 12191 din 2018-09-20</t>
  </si>
  <si>
    <t>02.10.2018</t>
  </si>
  <si>
    <t>PAPER SERV COMPANY SRL - achitat factura seria BH PSC nr 300 din 2018-09-17</t>
  </si>
  <si>
    <t>UNIMAR COM SRL - achitat factura seria BH UNM F nr 146774 din 2018-09-18</t>
  </si>
  <si>
    <t>INSTAL CASA SRL - achitat factura seria INSTALC nr 7929 din 2018-09-25</t>
  </si>
  <si>
    <t>GXC OFFICE SRL - achitat factura seria  nr 696 din 2018-09-20</t>
  </si>
  <si>
    <t>SELECT CATERING S.R.L - achitat factura seria SLC nr 12198 din 2018-09-20</t>
  </si>
  <si>
    <t>SELECT CATERING S.R.L - achitat factura seria SLC nr 12208 din 2018-09-20</t>
  </si>
  <si>
    <t>NERTERA FARM SRL - achitat factura seria BH NRTO nr 22279 din 2018-09-18</t>
  </si>
  <si>
    <t>ASOCIATIA MASAI - achitat factura seria  nr 1261 din 2018-09-18</t>
  </si>
  <si>
    <t>SELECT CATERING S.R.L - achitat factura seria SLC nr 12200 din 2018-09-20</t>
  </si>
  <si>
    <t>SELECT CATERING S.R.L - achitat factura seria SLC nr .12195 din 2018-09-20</t>
  </si>
  <si>
    <t>TUDOREL EXIM SRL - achitat factura seria  nr 20180182 din 2018-09-17</t>
  </si>
  <si>
    <t>ANCA FARM SRL - achitat factura seria  nr 100612 din 2018-09-18</t>
  </si>
  <si>
    <t>NERTERA FARM SRL - achitat factura seria  nr 22297 din 2018-09-22</t>
  </si>
  <si>
    <t>COSMIMAR PRESTCOM SRL - achitat factura seria COSf nr 9369 din 2018-09-20</t>
  </si>
  <si>
    <t>03.10.2018</t>
  </si>
  <si>
    <t>CN AUTOSTRAZI DRUMURI NATIONAL - achitat factura seria  nr 42468 din 2018-10-02</t>
  </si>
  <si>
    <t>CMI DR FURTOS ADRIANA DOINA - achitat factura seria  nr 492 din 2018-09-28</t>
  </si>
  <si>
    <t>ENIST SERVICE SRL - achitat factura seria  nr 1126 din 2018-10-02</t>
  </si>
  <si>
    <t>ASOC.ROMANA GERMANA ALSTERDORF - achitat factura seria ALS nr 725 din 2018-09-03</t>
  </si>
  <si>
    <t>ASOC.ROMANA GERMANA ALSTERDORF - achitat factura seria ALS nr 726 din 2018-09-03</t>
  </si>
  <si>
    <t>ASOC.ROMANA GERMANA ALSTERDORF - achitat factura seria ALS nr 727 din 2018-09-03</t>
  </si>
  <si>
    <t>ASOC.ROMANA GERMANA ALSTERDORF - achitat factura seria ALS nr 729 din 2018-09-03</t>
  </si>
  <si>
    <t>ASOC.ROMANA GERMANA ALSTERDORF - achitat factura seria ALS nr 731 din 2018-09-03</t>
  </si>
  <si>
    <t>ASOC.ROMANA GERMANA ALSTERDORF - achitat factura seria ALS nr 730 din 2018-09-03</t>
  </si>
  <si>
    <t>DIRECTIA DE SANATATE PUBLICA - achitat factura seria  nr 167348 din 2018-10-01</t>
  </si>
  <si>
    <t>NERTERA FARM SRL - achitat factura seria  nr 22305 din 2018-09-26</t>
  </si>
  <si>
    <t>CORIANIS CLEAN SRL - achitat factura seria  nr 2747 din 2018-09-28</t>
  </si>
  <si>
    <t>ORADEA TRANSPORT LOCAL SA - achitat factura seria 32 nr 3224 din 2018-10-01</t>
  </si>
  <si>
    <t>GXC OFFICE SRL - achitat factura seria  nr 704 din 2018-09-28</t>
  </si>
  <si>
    <t>COMITUR PREST SRL - achitat factura seria COM nr 604 din 2018-09-26</t>
  </si>
  <si>
    <t>ORADEA TRANSPORT LOCAL SA - achitat factura seria  nr 3224 din 2018-10-01</t>
  </si>
  <si>
    <t>ASOC.ROMANA GERMANA ALSTERDORF - achitat factura seria ALS nr 728 din 2018-09-03</t>
  </si>
  <si>
    <t>ASOC.ROMANA GERMANA ALSTERDORF - achitat factura seria ALS nr 732 din 2018-09-03</t>
  </si>
  <si>
    <t>04.10.2018</t>
  </si>
  <si>
    <t>CAMICOS IMPEX SRL - achitat factura seria cmcserv nr 116310 din 2018-10-02</t>
  </si>
  <si>
    <t>ART-DECO SRL - achitat factura seria  nr 1577 din 2018-09-12</t>
  </si>
  <si>
    <t>PAZA SI PROTECTIE BIHOR SRL - achitat factura seria  nr 3883 din 2018-09-28</t>
  </si>
  <si>
    <t>PAZA SI PROTECTIE BIHOR SRL - achitat factura seria  nr 3877 din 2018-09-28</t>
  </si>
  <si>
    <t>ASOCIATIA CURCUBEUL COPIILOR - achitat factura seria  nr 6 din 2018-10-02</t>
  </si>
  <si>
    <t>MARC   CLIMA SRL - achitat factura seria  nr 1021 din 2018-09-28</t>
  </si>
  <si>
    <t>TOTEM COM SRL - achitat factura seria TOT nr 183192 din 2018-10-01</t>
  </si>
  <si>
    <t>ASOCIATIA MASAI - achitat factura seria  nr 1275 din 2018-09-28</t>
  </si>
  <si>
    <t>SELGROS CASH   CARRY SRL - achitat factura seria  nr 498270008871 din 2018-09-27</t>
  </si>
  <si>
    <t>NEOMED SRL - achitat factura seria  nr 10545 din 2018-09-27</t>
  </si>
  <si>
    <t>ANDROMI COM SRL - achitat factura seria ANDFS nr 0080328 din 2018-09-25</t>
  </si>
  <si>
    <t>PARHAN COM SRL - achitat factura seria BHPCS nr 54790 din 2018-09-20</t>
  </si>
  <si>
    <t>ANCA FARM SRL - achitat factura seria  nr 100611 din 2018-09-18</t>
  </si>
  <si>
    <t>ANDROMI COM SRL - achitat factura seria ANDFS nr 79212 din 2018-09-17</t>
  </si>
  <si>
    <t>CARNEXMAR SRL - achitat factura seria CAR nr 53525 din 2018-09-20</t>
  </si>
  <si>
    <t>ANDROMI COM SRL - achitat factura seria ANDFS nr 80266 din 2018-09-24</t>
  </si>
  <si>
    <t>UNIMAR COM SRL - achitat factura seria BHUNM nr 146645 din 2018-09-17</t>
  </si>
  <si>
    <t>OVM PAPER DISTRIBUTIE SRL - achitat factura seria BHOVM nr 72640 din 2018-09-21</t>
  </si>
  <si>
    <t>OVM PAPER DISTRIBUTIE SRL - achitat factura seria BHOVM nr 72647 din 2018-09-21</t>
  </si>
  <si>
    <t>REPRO BIROTICA SRL - achitat factura seria  nr 30058 din 2018-09-28</t>
  </si>
  <si>
    <t>ADIASAL SRL - achitat factura seria  nr 805 din 2018-09-25</t>
  </si>
  <si>
    <t>MADAFARM SRL - achitat factura seria  nr 303 din 2018-09-24</t>
  </si>
  <si>
    <t>MADAFARM SRL - achitat factura seria  nr 306 din 2018-09-27</t>
  </si>
  <si>
    <t>REPRO BIROTICA SRL - achitat factura seria  nr 30064 din 2018-09-28</t>
  </si>
  <si>
    <t>DIRECTIA DE SANATATE PUBLICA - achitat factura seria  nr 167349 din 2018-10-01</t>
  </si>
  <si>
    <t>TELEKOM ROMANIA COMMUNICATIONS - achitat factura seria  nr 180314115787 din 2018-09-01</t>
  </si>
  <si>
    <t>NERTERA FARM SRL - achitat factura seria  nr 22273 din 2018-09-17</t>
  </si>
  <si>
    <t>NERTERA FARM SRL - achitat factura seria  nr 22282 din 2018-09-19</t>
  </si>
  <si>
    <t>ASOCIATIA MASAI - achitat factura seria  nr 1272 din 2018-09-19</t>
  </si>
  <si>
    <t>INSTAL CASA SRL - achitat factura seria  nr 1484 din 2018-09-25</t>
  </si>
  <si>
    <t>COMITUR PREST SRL - achitat factura seria  nr 599 din 2018-09-20</t>
  </si>
  <si>
    <t>ADIASAL SRL - achitat factura seria  nr 803 din 2018-09-25</t>
  </si>
  <si>
    <t>ADIASAL SRL - achitat factura seria  nr 802 din 2018-09-25</t>
  </si>
  <si>
    <t>MADAFARM SRL - achitat factura seria  nr 302 din 2018-09-24</t>
  </si>
  <si>
    <t>ADIASAL SRL - achitat factura seria  nr 804 din 2018-09-25</t>
  </si>
  <si>
    <t>ANCA FARM SRL - achitat factura seria  nr 100622 din 2018-09-26</t>
  </si>
  <si>
    <t>COSMIMAR PRESTCOM SRL - achitat factura seria  nr 9385 din 2018-09-25</t>
  </si>
  <si>
    <t>SPITALUL CLINIC CAI FERATE - achitat factura seria  nr 3551 din 2018-09-21</t>
  </si>
  <si>
    <t>SELECT CATERING S.R.L - achitat factura seria SLC BH nr 12184 din 2018-09-20</t>
  </si>
  <si>
    <t>NERTERA FARM SRL - achitat factura seria BH NRTO nr 22294 din 2018-09-21</t>
  </si>
  <si>
    <t>NERTERA FARM SRL - achitat factura seria BH NRTO nr 2299 din 2018-09-22</t>
  </si>
  <si>
    <t>REPRO BIROTICA SRL - achitat factura seria  nr 30060 din 2018-09-28</t>
  </si>
  <si>
    <t>KOVACS IBOLYA MEDIC INDEP.PEDI - achitat factura seria  nr 2018014 din 2018-09-28</t>
  </si>
  <si>
    <t>DR OEGAR IRINA - achitat factura seria  nr 33 din 2018-09-28</t>
  </si>
  <si>
    <t>GXC OFFICE SRL - achitat factura seria  nr 699 din 2018-09-24</t>
  </si>
  <si>
    <t>OMV PETROM SA - achitat factura seria  nr 9063163775 din 2018-09-24</t>
  </si>
  <si>
    <t>COMITUR PREST SRL - achitat factura seria COM nr 605 din 2018-09-26</t>
  </si>
  <si>
    <t>SPITALUL MUN.GAVRIL CURTEANU - achitat factura seria SCMO nr 565 din 2018-09-20</t>
  </si>
  <si>
    <t>SELECT CATERING S.R.L - achitat factura seria SLC BH nr 12185 din 2018-09-20</t>
  </si>
  <si>
    <t>05.10.2018</t>
  </si>
  <si>
    <t>PAZA SI PROTECTIE BIHOR SRL - achitat factura seria DALM nr 3879 din 2018-09-28</t>
  </si>
  <si>
    <t>PSALMI SRL - achitat factura seria  nr 40 din 2018-09-14</t>
  </si>
  <si>
    <t>REPRO BIROTICA SRL - achitat factura seria  nr 30055 din 2018-09-28</t>
  </si>
  <si>
    <t>PFI OPREA IOANA CARMEN - achitat factura seria  nr 25 din 2018-09-27</t>
  </si>
  <si>
    <t>REPRO BIROTICA SRL - achitat factura seria  nr 30062 din 2018-09-28</t>
  </si>
  <si>
    <t>ASOCIATIA MASAI - achitat factura seria A nr 1273 din 2018-09-28</t>
  </si>
  <si>
    <t>INSTAL CASA SRL - achitat factura seria A nr 7886 din 2018-09-21</t>
  </si>
  <si>
    <t>NERTERA FARM SRL - achitat factura seria NRT nr 22262 din 2018-09-12</t>
  </si>
  <si>
    <t>SPITALUL CLINIC JUDET.URGENTA - achitat factura seria SJO nr 6733 din 2018-09-26</t>
  </si>
  <si>
    <t>ASOCIATIA MASAI - achitat factura seria  nr 1274 din 2018-09-24</t>
  </si>
  <si>
    <t>SPITALUL MUN.GAVRIL CURTEANU - achitat factura seria SCMO nr 572 din 2018-09-25</t>
  </si>
  <si>
    <t>REPRO BIROTICA SRL - achitat factura seria RT nr 0030057 din 2018-09-28</t>
  </si>
  <si>
    <t>PAZA SI PROTECTIE BIHOR SRL - achitat factura seria CRARSPA nr 3879 din 2018-09-28</t>
  </si>
  <si>
    <t>REPRO BIROTICA SRL - achitat factura seria  nr 30054 din 2018-09-28</t>
  </si>
  <si>
    <t>ECOCART HOLDING SRL - achitat factura seria  nr 14931 din 2018-09-26</t>
  </si>
  <si>
    <t>COMITUR PREST SRL - achitat factura seria COM nr 600 din 2018-09-20</t>
  </si>
  <si>
    <t>ROMPETROL DOWNSTREAM SRL - achitat factura seria RO13 nr 6631285803 din 2018-09-20</t>
  </si>
  <si>
    <t>DISTRIGAZ VEST SA - achitat factura seria DGVPJ nr 53607 din 2018-08-31</t>
  </si>
  <si>
    <t>SELECT CATERING S.R.L - achitat factura seria SLC BH nr 12192 din 2018-09-20</t>
  </si>
  <si>
    <t>PSALMI SRL - achitat factura seria  nr 41 din 2018-09-14</t>
  </si>
  <si>
    <t>ORADEA TRANSPORT LOCAL SA - achitat factura seria COM nr 3183 din 2018-09-26</t>
  </si>
  <si>
    <t>DERAPEO CLEAN - achitat factura seria  nr 28 din 2018-09-21</t>
  </si>
  <si>
    <t>SPITALUL CLINIC CAI FERATE - achitat factura seria SCCFO nr 3546 din 2018-09-21</t>
  </si>
  <si>
    <t>PAZA SI PROTECTIE BIHOR SRL - achitat factura seria 81 nr 3879 din 2018-10-01</t>
  </si>
  <si>
    <t>08.10.2018</t>
  </si>
  <si>
    <t>REPRO BIROTICA SRL - achitat factura seria RT nr 0030056 din 2018-09-28</t>
  </si>
  <si>
    <t>TUDOREL EXIM SRL - achitat factura seria  nr 20180193 din 2018-09-26</t>
  </si>
  <si>
    <t>ADIASAL SRL - achitat factura seria TINCA PJ nr 807 din 2018-09-25</t>
  </si>
  <si>
    <t>CARNEXMAR SRL - achitat factura seria CAR nr 053902 din 2018-09-28</t>
  </si>
  <si>
    <t>ANDROMI COM SRL - achitat factura seria ANDFS nr 0080359 din 2018-09-25</t>
  </si>
  <si>
    <t>UNIMAR COM SRL - achitat factura seria BH UNM F nr 0374931 din 2018-09-27</t>
  </si>
  <si>
    <t>CARNEXMAR SRL - achitat factura seria CAR nr 053903 din 2018-09-28</t>
  </si>
  <si>
    <t>ANCA FARM SRL - achitat factura seria AFS nr 100617 din 2018-09-21</t>
  </si>
  <si>
    <t>REPRO BIROTICA SRL - achitat factura seria  nr 30065 din 2018-09-28</t>
  </si>
  <si>
    <t>PAZA SI PROTECTIE BIHOR SRL - achitat factura seria  nr 3789 din 2018-09-29</t>
  </si>
  <si>
    <t>SELECT CATERING S.R.L - achitat factura seria  nr 12233 din 2018-09-30</t>
  </si>
  <si>
    <t>CORIANIS CLEAN SRL - achitat factura seria  nr 2758 din 2018-09-28</t>
  </si>
  <si>
    <t>SELECT CATERING S.R.L - achitat factura seria  nr 12181 din 2018-09-20</t>
  </si>
  <si>
    <t>NERTERA FARM SRL - achitat factura seria BHNRTO nr 22292 din 2018-09-20</t>
  </si>
  <si>
    <t>NERTERA FARM SRL - achitat factura seria BHNRTO nr 22293 din 2018-09-20</t>
  </si>
  <si>
    <t>OVM PAPER DISTRIBUTIE SRL - achitat factura seria  nr 72799 din 2018-09-26</t>
  </si>
  <si>
    <t>VIORODI PROD COM SRL - achitat factura seria  nr 1928 din 2018-09-27</t>
  </si>
  <si>
    <t>CORIANIS CLEAN SRL - achitat factura seria  nr 2754 din 2018-09-28</t>
  </si>
  <si>
    <t>ORADEA TRANSPORT LOCAL SA - achitat factura seria  nr 3220 din 2018-10-01</t>
  </si>
  <si>
    <t>CORIANIS CLEAN SRL - achitat factura seria  nr 2748 din 2018-09-28</t>
  </si>
  <si>
    <t>SELECT CATERING S.R.L - achitat factura seria  nr 12256 din 2018-09-30</t>
  </si>
  <si>
    <t>CORIANIS CLEAN SRL - achitat factura seria  nr 2756 din 2018-09-28</t>
  </si>
  <si>
    <t>DERAPEO CLEAN - achitat factura seria 1 nr 30 din 2018-09-21</t>
  </si>
  <si>
    <t>NERTERA FARM SRL - achitat factura seria  nr 22307 din 2018-09-26</t>
  </si>
  <si>
    <t>REPRO BIROTICA SRL - achitat factura seria  nr 30063 din 2018-09-28</t>
  </si>
  <si>
    <t>NERTERA FARM SRL - achitat factura seria  nr 22289 din 2018-09-20</t>
  </si>
  <si>
    <t>OVM PAPER DISTRIBUTIE SRL - achitat factura seria  nr 72800 din 2018-09-26</t>
  </si>
  <si>
    <t>DISTRIGAZ VEST SA - achitat factura seria  nr 13812 din 2018-09-14</t>
  </si>
  <si>
    <t>ADIASAL SRL - achitat factura seria  nr 801 din 2018-09-25</t>
  </si>
  <si>
    <t>ADIASAL SRL - achitat factura seria  nr 806 din 2018-09-25</t>
  </si>
  <si>
    <t>MADAFARM SRL - achitat factura seria INF nr 304 din 2018-09-25</t>
  </si>
  <si>
    <t>MADAFARM SRL - achitat factura seria  nr 308 din 2018-09-28</t>
  </si>
  <si>
    <t>COSMIMAR PRESTCOM SRL - achitat factura seria  nr 9398 din 2018-09-28</t>
  </si>
  <si>
    <t>TUDOREL EXIM SRL - achitat factura seria  nr 20120191 din 2018-09-25</t>
  </si>
  <si>
    <t>NERTERA FARM SRL - achitat factura seria  nr 22302 din 2018-09-24</t>
  </si>
  <si>
    <t>09.10.2018</t>
  </si>
  <si>
    <t>LUCPEO SRL - achitat factura seria  nr 248 din 2018-10-01</t>
  </si>
  <si>
    <t>PAZA SI PROTECTIE BIHOR SRL - achitat factura seria  nr 3879 din 2018-09-28</t>
  </si>
  <si>
    <t>PRAKTIKER ROMANIA SRL - achitat factura seria  nr 18510011499 din 2018-09-27</t>
  </si>
  <si>
    <t>SELECT CATERING S.R.L - achitat factura seria  nr 12252 din 2018-09-30</t>
  </si>
  <si>
    <t>SELGROS CASH   CARRY SRL - achitat factura seria 12 nr 498275005711 din 2018-10-02</t>
  </si>
  <si>
    <t>PAZA SI PROTECTIE BIHOR SRL - achitat factura seria  nr 3878 din 2018-09-28</t>
  </si>
  <si>
    <t>CORIANIS CLEAN SRL - achitat factura seria  nr 2742 din 2018-09-28</t>
  </si>
  <si>
    <t>SELECT CATERING S.R.L - achitat factura seria  nr 12257 din 2018-09-30</t>
  </si>
  <si>
    <t>NERTERA FARM SRL - achitat factura seria  nr 22306 din 2018-09-26</t>
  </si>
  <si>
    <t>PAZA SI PROTECTIE BIHOR SRL - achitat factura seria CZRCD nr 3879 din 2018-09-28</t>
  </si>
  <si>
    <t>CORIANIS CLEAN SRL - achitat factura seria  nr 2745 din 2018-09-28</t>
  </si>
  <si>
    <t>GXC OFFICE SRL - achitat factura seria  nr 709 din 2018-10-01</t>
  </si>
  <si>
    <t>SELECT CATERING S.R.L - achitat factura seria SLC nr 12245 din 2018-09-30</t>
  </si>
  <si>
    <t>SELECT CATERING S.R.L - achitat factura seria SLC nr 12255 din 2018-09-30</t>
  </si>
  <si>
    <t>NERTERA FARM SRL - achitat factura seria NRT nr 22301 din 2018-10-24</t>
  </si>
  <si>
    <t>SELECT CATERING S.R.L - achitat factura seria SLC nr 12247 din 2018-09-30</t>
  </si>
  <si>
    <t>NERTERA FARM SRL - achitat factura seria A nr 22288 din 2018-09-20</t>
  </si>
  <si>
    <t>CORIANIS CLEAN SRL - achitat factura seria a nr 2760 din 2018-09-28</t>
  </si>
  <si>
    <t>SELECT CATERING S.R.L - achitat factura seria SLC nr 12242 din 2018-09-30</t>
  </si>
  <si>
    <t>SELECT CATERING S.R.L - achitat factura seria  nr 12254 din 2018-09-30</t>
  </si>
  <si>
    <t>SELECT CATERING S.R.L - achitat factura seria  nr 12241 din 2018-09-30</t>
  </si>
  <si>
    <t>MADAFARM SRL - achitat factura seria  nr 307 din 2018-09-28</t>
  </si>
  <si>
    <t>SELECT CATERING S.R.L - achitat factura seria  nr 12248 din 2018-09-30</t>
  </si>
  <si>
    <t>SELECT CATERING S.R.L - achitat factura seria  nr 12253 din 2018-09-30</t>
  </si>
  <si>
    <t>SELECT CATERING S.R.L - achitat factura seria  nr 12244 din 2018-09-30</t>
  </si>
  <si>
    <t>SELECT CATERING S.R.L - achitat factura seria  nr 12230 din 2018-09-30</t>
  </si>
  <si>
    <t>PAZA SI PROTECTIE BIHOR SRL - achitat factura seria CPCD6 nr 3879 din 2018-09-28</t>
  </si>
  <si>
    <t>S.(T.)C.  - achitat factura seria  nr 42408 din 2018-10-01</t>
  </si>
  <si>
    <t>COSMIMAR PRESTCOM SRL - achitat factura seria COS nr 9383 din 2018-09-25</t>
  </si>
  <si>
    <t>OVM PAPER DISTRIBUTIE SRL - achitat factura seria BH OVM nr 181000045 din 2018-10-01</t>
  </si>
  <si>
    <t>REPRO BIROTICA SRL - achitat factura seria RT nr 30061 din 2018-09-28</t>
  </si>
  <si>
    <t>CARNEXMAR SRL - achitat factura seria CAR nr 180901352 din 2018-09-28</t>
  </si>
  <si>
    <t>UNIMAR COM SRL - achitat factura seria BH UNM F nr 147596 din 2018-09-26</t>
  </si>
  <si>
    <t>UNIMAR COM SRL - achitat factura seria BH UNM F nr 147592 din 2018-09-26</t>
  </si>
  <si>
    <t>CARNEXMAR SRL - achitat factura seria CAR nr 180901351 din 2018-09-28</t>
  </si>
  <si>
    <t>ANCA FARM SRL - achitat factura seria  nr 100619 din 2018-09-22</t>
  </si>
  <si>
    <t>ANCA FARM SRL - achitat factura seria  nr 100620 din 2018-09-24</t>
  </si>
  <si>
    <t>ANCA FARM SRL - achitat factura seria  nr 100621 din 2018-09-24</t>
  </si>
  <si>
    <t>VICTOR SRL - achitat factura seria  nr 9850 din 2018-10-03</t>
  </si>
  <si>
    <t>SELECT CATERING S.R.L - achitat factura seria  nr 12240 din 2018-09-30</t>
  </si>
  <si>
    <t>GXC OFFICE SRL - achitat factura seria  nr 711 din 2018-10-02</t>
  </si>
  <si>
    <t>SELECT CATERING S.R.L - achitat factura seria  nr 12265 din 2018-09-30</t>
  </si>
  <si>
    <t>NERTERA FARM SRL - achitat factura seria  nr 22312 din 2018-09-28</t>
  </si>
  <si>
    <t>GXC OFFICE SRL - achitat factura seria  nr 712 din 2018-10-02</t>
  </si>
  <si>
    <t>CORIANIS CLEAN SRL - achitat factura seria  nr 2743 din 2018-09-28</t>
  </si>
  <si>
    <t>SELECT CATERING S.R.L - achitat factura seria  nr 12249 din 2018-09-30</t>
  </si>
  <si>
    <t>SELECT CATERING S.R.L - achitat factura seria  nr 12238 din 2018-09-30</t>
  </si>
  <si>
    <t>COMITUR PREST SRL - achitat factura seria  nr 602 din 2018-09-23</t>
  </si>
  <si>
    <t>CORIANIS CLEAN SRL - achitat factura seria a nr 2750 din 2018-09-28</t>
  </si>
  <si>
    <t>PAZA SI PROTECTIE BIHOR SRL - achitat factura seria 14 nr 3878 din 2018-09-28</t>
  </si>
  <si>
    <t>CORIANIS CLEAN SRL - achitat factura seria A nr 2744 din 2018-09-28</t>
  </si>
  <si>
    <t>ROMPETROL DOWNSTREAM SRL - achitat factura seria  nr 6631277346 din 2018-09-03</t>
  </si>
  <si>
    <t>10.10.2018</t>
  </si>
  <si>
    <t>OVM PAPER DISTRIBUTIE SRL - achitat factura seria BH OVM nr 181000049 din 2018-10-01</t>
  </si>
  <si>
    <t>REPRO BIROTICA SRL - achitat factura seria  nr 30066 din 2018-09-28</t>
  </si>
  <si>
    <t>ORANGE ROMANIA SA - achitat factura seria  nr 41241563 din 2018-09-23</t>
  </si>
  <si>
    <t>SANDY IMPEX SRL - achitat factura seria  nr 470176 din 2018-09-29</t>
  </si>
  <si>
    <t>CEDRUS FARM SRL - achitat factura seria  nr 734 din 2018-09-12</t>
  </si>
  <si>
    <t>CEDRUS FARM SRL - achitat factura seria BHCED nr 733 din 2018-09-06</t>
  </si>
  <si>
    <t>BELLA ROMANIA IMPEX SRL - achitat factura seria  nr 30023942 din 2018-09-25</t>
  </si>
  <si>
    <t>NERTERA FARM SRL - achitat factura seria  nr 30113 din 2018-10-03</t>
  </si>
  <si>
    <t>ASOCIATIA MASAI - achitat factura seria  nr 1276 din 2018-09-28</t>
  </si>
  <si>
    <t>CORIANIS CLEAN SRL - achitat factura seria  nr 2749 din 2018-09-28</t>
  </si>
  <si>
    <t>SELECT CATERING S.R.L - achitat factura seria  nr 12251 din 2018-09-30</t>
  </si>
  <si>
    <t>CORIANIS CLEAN SRL - achitat factura seria A nr 2753 din 2018-09-26</t>
  </si>
  <si>
    <t>NERTERA FARM SRL - achitat factura seria NRT nr 22309 din 2018-09-28</t>
  </si>
  <si>
    <t>SELECT CATERING S.R.L - achitat factura seria  nr 12258 din 2018-09-30</t>
  </si>
  <si>
    <t>NERTERA FARM SRL - achitat factura seria  nr 22317 din 2018-10-02</t>
  </si>
  <si>
    <t>CORIANIS CLEAN SRL - achitat factura seria  nr 2757 din 2018-09-28</t>
  </si>
  <si>
    <t>SELECT CATERING S.R.L - achitat factura seria  nr 12250 din 2018-09-30</t>
  </si>
  <si>
    <t>NERTERA FARM SRL - achitat factura seria  nr 22316 din 2018-10-01</t>
  </si>
  <si>
    <t>NERTERA FARM SRL - achitat factura seria  nr 22327 din 2018-10-02</t>
  </si>
  <si>
    <t>CORIANIS CLEAN SRL - achitat factura seria  nr 2763 din 2018-09-28</t>
  </si>
  <si>
    <t>SELECT CATERING S.R.L - achitat factura seria  nr 12236 din 2018-09-30</t>
  </si>
  <si>
    <t>CORIANIS CLEAN SRL - achitat factura seria  nr 2759 din 2018-09-28</t>
  </si>
  <si>
    <t>SELECT CATERING S.R.L - achitat factura seria  nr 12246 din 2018-09-30</t>
  </si>
  <si>
    <t>OVM PAPER DISTRIBUTIE SRL - achitat factura seria  nr 72648 din 2018-09-21</t>
  </si>
  <si>
    <t>GXC OFFICE SRL - achitat factura seria  nr 698 din 2018-09-24</t>
  </si>
  <si>
    <t>OVM PAPER DISTRIBUTIE SRL - achitat factura seria  nr 72639 din 2018-09-21</t>
  </si>
  <si>
    <t>OMV PETROM SA - achitat factura seria CRR nr 9063163775 din 2018-09-24</t>
  </si>
  <si>
    <t>RER VEST SA - achitat factura seria  nr 3083662 din 2018-08-31</t>
  </si>
  <si>
    <t>ROMPETROL DOWNSTREAM SRL - achitat factura seria  nr 6631285804 din 2018-09-20</t>
  </si>
  <si>
    <t>TEHNOPRINT SRL - achitat factura seria  nr 49109 din 2018-10-04</t>
  </si>
  <si>
    <t>COMPACT AUTOSERVICE SRL - achitat factura seria  nr 1139 din 2018-09-27</t>
  </si>
  <si>
    <t>ALFA MEDICA SRL - achitat factura seria 37 nr 6091 din 2018-10-03</t>
  </si>
  <si>
    <t>CORIANIS CLEAN SRL - achitat factura seria  nr 2751 din 2018-09-28</t>
  </si>
  <si>
    <t>11.10.2018</t>
  </si>
  <si>
    <t>SOFT INTERNATIONAL SRL - achitat factura seria  nr 578 din 2018-09-05</t>
  </si>
  <si>
    <t>COSMIMAR PRESTCOM SRL - achitat factura seria  nr 9412 din 2018-10-04</t>
  </si>
  <si>
    <t>SELGROS CASH   CARRY SRL - achitat factura seria  nr 498277006371 din 2018-10-04</t>
  </si>
  <si>
    <t>SELGROS CASH   CARRY SRL - achitat factura seria SLG nr 498277006411 din 2018-10-04</t>
  </si>
  <si>
    <t>ALFA MEDICA SRL - achitat factura seria  nr 6091 din 2018-10-03</t>
  </si>
  <si>
    <t>ANCA FARM SRL - achitat factura seria inf nr 100631 din 2018-10-04</t>
  </si>
  <si>
    <t>MADAFARM SRL - achitat factura seria  nr 309 din 2018-10-02</t>
  </si>
  <si>
    <t>SELECT CATERING S.R.L - achitat factura seria  nr 12234 din 2018-09-30</t>
  </si>
  <si>
    <t>SELECT CATERING S.R.L - achitat factura seria SLC BH nr 12239 din 2018-09-30</t>
  </si>
  <si>
    <t>CORIANIS CLEAN SRL - achitat factura seria  nr 2755 din 2018-09-28</t>
  </si>
  <si>
    <t>SELECT CATERING S.R.L - achitat factura seria  nr 12229 din 2018-09-30</t>
  </si>
  <si>
    <t>ORADEA TRANSPORT LOCAL SA - achitat factura seria  nr 3238 din 2018-10-04</t>
  </si>
  <si>
    <t>RER VEST SA - achitat factura seria  nr 3094962 din 2018-09-30</t>
  </si>
  <si>
    <t>SELGROS CASH   CARRY SRL - achitat factura seria SLG nr 498276005431 din 2018-10-03</t>
  </si>
  <si>
    <t>ASOC.ROMANA GERMANA ALSTERDORF - achitat factura seria ALS nr 739 din 2018-10-03</t>
  </si>
  <si>
    <t>ASOC.ROMANA GERMANA ALSTERDORF - achitat factura seria ALS nr 741 din 2018-10-03</t>
  </si>
  <si>
    <t>CORIANIS CLEAN SRL - achitat factura seria  nr 2746 din 2018-09-28</t>
  </si>
  <si>
    <t>SELECT CATERING S.R.L - achitat factura seria SLC BH nr 12231 din 2018-09-30</t>
  </si>
  <si>
    <t>NERTERA FARM SRL - achitat factura seria BH NRTO nr 22308 din 2018-09-27</t>
  </si>
  <si>
    <t>NERTERA FARM SRL - achitat factura seria BH NRTO nr 22336 din 2018-10-04</t>
  </si>
  <si>
    <t>BELLA ROMANIA IMPEX SRL - achitat factura seria CJ nr 30024121 din 2018-10-02</t>
  </si>
  <si>
    <t>ASOC.ROMANA GERMANA ALSTERDORF - achitat factura seria ALS nr 738 din 2018-10-03</t>
  </si>
  <si>
    <t>CEDRUS FARM SRL - achitat factura seria  nr 736 din 2018-09-25</t>
  </si>
  <si>
    <t>ASOC.ROMANA GERMANA ALSTERDORF - achitat factura seria ALS nr 737 din 2018-10-03</t>
  </si>
  <si>
    <t>ASOC.ROMANA GERMANA ALSTERDORF - achitat factura seria ALS nr 740 din 2018-10-03</t>
  </si>
  <si>
    <t>NERTERA FARM SRL - achitat factura seria  nr 22331 din 2018-10-03</t>
  </si>
  <si>
    <t>NERTERA FARM SRL - achitat factura seria  nr 22334 din 2018-10-03</t>
  </si>
  <si>
    <t>NERTERA FARM SRL - achitat factura seria  nr 22332 din 2018-10-03</t>
  </si>
  <si>
    <t>NERTERA FARM SRL - achitat factura seria  nr 22333 din 2018-10-03</t>
  </si>
  <si>
    <t>NEOMED SRL - achitat factura seria  nr 10605 din 2018-10-02</t>
  </si>
  <si>
    <t>NERTERA FARM SRL - achitat factura seria  nr 22328 din 2018-10-03</t>
  </si>
  <si>
    <t>NERTERA FARM SRL - achitat factura seria  nr 22326 din 2018-10-02</t>
  </si>
  <si>
    <t>ELECTRICA FURNIZARE SA - achitat factura seria BHFPJ nr 7201475869 din 2018-10-02</t>
  </si>
  <si>
    <t>NERTERA FARM SRL - achitat factura seria NRT nr 22322 din 2018-10-02</t>
  </si>
  <si>
    <t>ORADEA TRANSPORT LOCAL SA - achitat factura seria COM nr 3247 din 2018-10-05</t>
  </si>
  <si>
    <t>NERTERA FARM SRL - achitat factura seria  nr 22323 din 2018-10-02</t>
  </si>
  <si>
    <t>NERTERA FARM SRL - achitat factura seria NRT nr 222 din 2018-10-02</t>
  </si>
  <si>
    <t>NERTERA FARM SRL - achitat factura seria NRT nr 22320 din 2018-10-02</t>
  </si>
  <si>
    <t>NERTERA FARM SRL - achitat factura seria NRT nr 22318 din 2018-10-02</t>
  </si>
  <si>
    <t>SPITALUL MUN.GAVRIL CURTEANU - achitat factura seria  nr 126 din 2018-10-01</t>
  </si>
  <si>
    <t>MADAFARM SRL - achitat factura seria  nr 310 din 2018-10-03</t>
  </si>
  <si>
    <t>ANCA FARM SRL - achitat factura seria  nr 10063 din 2018-10-04</t>
  </si>
  <si>
    <t>ANCA FARM SRL - achitat factura seria  nr 100634 din 2018-10-04</t>
  </si>
  <si>
    <t>MADAFARM SRL - achitat factura seria INF nr 312 din 2018-10-03</t>
  </si>
  <si>
    <t>ANCA FARM SRL - achitat factura seria  nr 100632 din 2018-10-04</t>
  </si>
  <si>
    <t>MADAFARM SRL - achitat factura seria INF nr 314 din 2018-10-05</t>
  </si>
  <si>
    <t>MADAFARM SRL - achitat factura seria  nr 312 din 2018-10-03</t>
  </si>
  <si>
    <t>MADAFARM SRL - achitat factura seria INF nr 313 din 2018-10-04</t>
  </si>
  <si>
    <t>ORASUL ALESD - achitat factura seria  nr 20181027 din 2018-10-01</t>
  </si>
  <si>
    <t>PRAKTIKER ROMANIA SRL - achitat factura seria  nr 18510011737 din 2018-10-03</t>
  </si>
  <si>
    <t>TUDOREL EXIM SRL - achitat factura seria  nr 20180196 din 2018-10-03</t>
  </si>
  <si>
    <t>VICTOR SRL - achitat factura seria  nr 9848 din 2018-10-03</t>
  </si>
  <si>
    <t>SELGROS CASH   CARRY SRL - achitat factura seria  nr 498278002671 din 2018-10-05</t>
  </si>
  <si>
    <t>CORIANIS CLEAN SRL - achitat factura seria  nr 2761 din 2018-09-28</t>
  </si>
  <si>
    <t>SELECT CATERING S.R.L - achitat factura seria SLC BH nr 12232 din 2018-09-30</t>
  </si>
  <si>
    <t>AS.ASIST.SOC.EPISCOP N.POPOVIC - achitat factura seria BAITA nr 9 din 2018-09-28</t>
  </si>
  <si>
    <t>AS.ASIST.SOC.EPISCOP N.POPOVIC - achitat factura seria BAITA nr 10 din 2018-09-28</t>
  </si>
  <si>
    <t>PAPER SERV COMPANY SRL - achitat factura seria  nr 311 din 2018-09-25</t>
  </si>
  <si>
    <t>SELGROS CASH   CARRY SRL - achitat factura seria  nr 498277006421 din 2018-10-04</t>
  </si>
  <si>
    <t>opr 16 - cazarmament (OP 10081) si alcocatie hrana (OP 10080) pt. beneficiar M.M. de la modul Impact</t>
  </si>
  <si>
    <t>opr 16 - cazarmament (OP 10070) si alocatie hrana (OP 10069) pt. beneficiar M.V.F. de la modul Impact</t>
  </si>
  <si>
    <t>GAL CRISTIAN FLORIN - achitat factura seria OCT nr 41525 din 2018-10-05</t>
  </si>
  <si>
    <t>CHIVARI HORIA IOAN - achitat factura seria OCT nr 41524 din 2018-10-05</t>
  </si>
  <si>
    <t>12.10.2018</t>
  </si>
  <si>
    <t>TUDOREL EXIM SRL - achitat factura seria  nr 20180194 din 2018-10-01</t>
  </si>
  <si>
    <t>GXC OFFICE SRL - achitat factura seria haidu nr 701 din 2018-09-27</t>
  </si>
  <si>
    <t>GXC OFFICE SRL - achitat factura seria CIRES nr 703 din 2018-09-27</t>
  </si>
  <si>
    <t>GXC OFFICE SRL - achitat factura seria  nr 702 din 2018-09-27</t>
  </si>
  <si>
    <t>ALFA MEDICA SRL - achitat factura seria TINCA nr 1 din 2018-10-03</t>
  </si>
  <si>
    <t>15.10.2018</t>
  </si>
  <si>
    <t>ENIST SERVICE SRL - achitat factura seria  nr 1158 din 2018-10-09</t>
  </si>
  <si>
    <t>SERDANA FOREST SRL - achitat factura seria  nr 794 din 2018-10-05</t>
  </si>
  <si>
    <t>ANDROMI COM SRL - achitat factura seria ANDFS nr 0080680 din 2018-10-02</t>
  </si>
  <si>
    <t>SANDY IMPEX SRL - achitat factura seria BH SANF nr 0470179 din 2018-09-29</t>
  </si>
  <si>
    <t>SANDY IMPEX SRL - achitat factura seria BH SANF nr 0470177 din 2018-09-29</t>
  </si>
  <si>
    <t>CARNEXMAR SRL - achitat factura seria CAR nr 054240 din 2018-10-05</t>
  </si>
  <si>
    <t>CARNEXMAR SRL - achitat factura seria CAR nr 054239 din 2018-10-05</t>
  </si>
  <si>
    <t>LA FANTANA SRL - achitat factura seria  nr 38063251 din 2018-10-02</t>
  </si>
  <si>
    <t>COMPANIA DE APA ORADEA SA - achitat factura seria  nr 295959 din 2018-09-30</t>
  </si>
  <si>
    <t>SELECT CATERING S.R.L - achitat factura seria SLC BH nr 12228 din 2018-09-30</t>
  </si>
  <si>
    <t>OVM PAPER DISTRIBUTIE SRL - achitat factura seria  nr 181000281 din 2018-10-08</t>
  </si>
  <si>
    <t>OVM PAPER DISTRIBUTIE SRL - achitat factura seria  nr 181000059 din 2018-10-01</t>
  </si>
  <si>
    <t>COMPANIA DE APA ORADEA SA - achitat factura seria  nr 294959 din 2018-09-30</t>
  </si>
  <si>
    <t>ALFA MEDICA SRL - achitat factura seria CRR TINCA nr 006091 din 2018-10-03</t>
  </si>
  <si>
    <t>NERTERA FARM SRL - achitat factura seria  nr 22340 din 2018-10-05</t>
  </si>
  <si>
    <t>ASOCIATIA MASAI - achitat factura seria  nr 1278 din 2018-10-01</t>
  </si>
  <si>
    <t>GXC OFFICE SRL - achitat factura seria  nr 715 din 2018-10-03</t>
  </si>
  <si>
    <t>NERTERA FARM SRL - achitat factura seria  nr 22319 din 2018-10-02</t>
  </si>
  <si>
    <t>DERAPEO CLEAN - achitat factura seria DER nr 32 din 2018-10-10</t>
  </si>
  <si>
    <t>PAPER SERV COMPANY SRL - achitat factura seria BH PSC nr 306 din 2018-09-21</t>
  </si>
  <si>
    <t>SPITALUL MUN. EPIS.NIC.POPOVIC - achitat factura seria BH ENPF nr 2731 din 2018-10-02</t>
  </si>
  <si>
    <t>AVE BIHOR SRL - achitat factura seria  nr 6134908 din 2018-09-30</t>
  </si>
  <si>
    <t>16.10.2018</t>
  </si>
  <si>
    <t>ASOCIATIA MASAI - achitat factura seria  nr 1279 din 2018-10-04</t>
  </si>
  <si>
    <t>ASOCIATIA MASAI - achitat factura seria  nr 1280 din 2018-10-04</t>
  </si>
  <si>
    <t>PSALMI SRL - achitat factura seria  nr 47 din 2018-09-28</t>
  </si>
  <si>
    <t>COMPANIA DE APA ORADEA SA - achitat factura seria  nr 294948 din 2018-09-30</t>
  </si>
  <si>
    <t>TELEKOM ROMANIA COMMUNICATIONS - achitat factura seria  nr 180316038323 din 2018-10-01</t>
  </si>
  <si>
    <t>COMPANIA DE APA ORADEA SA - achitat factura seria  nr 294946 din 2018-09-30</t>
  </si>
  <si>
    <t>TELEKOM ROMANIA COMMUNICATIONS - achitat factura seria  nr 180316038322 din 2018-10-01</t>
  </si>
  <si>
    <t>SELECT CATERING S.R.L - achitat factura seria  nr 12274 din 2018-10-10</t>
  </si>
  <si>
    <t>ALFA MEDICA SRL - achitat factura seria C NOASTRA nr 6091 din 2018-10-03</t>
  </si>
  <si>
    <t>BERVE SERVICE SRL - achitat factura seria VE nr 1835 din 2018-10-02</t>
  </si>
  <si>
    <t>TUDOREL EXIM SRL - achitat factura seria  nr 20180199 din 2018-10-08</t>
  </si>
  <si>
    <t>COMPANIA DE APA ORADEA SA - achitat factura seria CAO-AC nr 296264 din 2018-09-30</t>
  </si>
  <si>
    <t>SELECT CATERING S.R.L - achitat factura seria SLC BH nr 12237 din 2018-09-30</t>
  </si>
  <si>
    <t>NERTERA FARM SRL - achitat factura seria BH NRTO nr 22313 din 2018-09-28</t>
  </si>
  <si>
    <t>ORADEA TRANSPORT LOCAL SA - achitat factura seria COM nr 3258 din 2018-10-08</t>
  </si>
  <si>
    <t>GXC OFFICE SRL - achitat factura seria  nr 710 din 2018-10-02</t>
  </si>
  <si>
    <t>COMPANIA DE APA ORADEA SA - achitat factura seria  nr 294947 din 2018-09-30</t>
  </si>
  <si>
    <t>TELEKOM ROMANIA COMMUNICATIONS - achitat factura seria  nr 180316038324 din 2018-10-01</t>
  </si>
  <si>
    <t>ALFA MEDICA SRL - achitat factura seria GHIOCEII nr 6091 din 2018-10-03</t>
  </si>
  <si>
    <t>CORIANIS CLEAN SRL - achitat factura seria  nr 2752 din 2018-09-28</t>
  </si>
  <si>
    <t>COMPANIA DE APA ORADEA SA - achitat factura seria CAO-AC nr 294954 din 2018-09-30</t>
  </si>
  <si>
    <t>TELEKOM ROMANIA COMMUNICATIONS - achitat factura seria TKR nr 180316038400 din 2018-10-01</t>
  </si>
  <si>
    <t>SELECT CATERING S.R.L - achitat factura seria SLC BH nr 12243 din 2018-09-30</t>
  </si>
  <si>
    <t>COMPANIA DE APA ORADEA SA - achitat factura seria  nr 294962 din 2018-09-30</t>
  </si>
  <si>
    <t>TELEKOM ROMANIA COMMUNICATIONS - achitat factura seria  nr 180316038326 din 2018-10-01</t>
  </si>
  <si>
    <t>SELECT CATERING S.R.L - achitat factura seria  nr 12288 din 2018-10-10</t>
  </si>
  <si>
    <t>NERTERA FARM SRL - achitat factura seria  nr 22348 din 2018-10-09</t>
  </si>
  <si>
    <t>LA FANTANA SRL - achitat factura seria FFLFTBH nr 38063249 din 2018-10-02</t>
  </si>
  <si>
    <t>TELEKOM ROMANIA COMMUNICATIONS - achitat factura seria TKR nr 180316038329 din 2018-10-01</t>
  </si>
  <si>
    <t>SELECT CATERING S.R.L - achitat factura seria SLC BH nr 12267 din 2018-10-10</t>
  </si>
  <si>
    <t>ASOCIATIA MASAI - achitat factura seria  nr 1281 din 2018-10-04</t>
  </si>
  <si>
    <t>PARHAN COM SRL - achitat factura seria  nr 54982 din 2018-09-26</t>
  </si>
  <si>
    <t>ANDROMI COM SRL - achitat factura seria ANDFS nr 80602 din 2018-10-01</t>
  </si>
  <si>
    <t>PARHAN COM SRL - achitat factura seria BHPCS nr 55277 din 2018-10-04</t>
  </si>
  <si>
    <t>PARHAN COM SRL - achitat factura seria  nr 55276 din 2018-10-04</t>
  </si>
  <si>
    <t>CARNEXMAR SRL - achitat factura seria  nr 53899 din 2018-09-27, seria  nr 42371 din 2018-09-27</t>
  </si>
  <si>
    <t>CARNEXMAR SRL - achitat factura seria  nr 54219 din 2018-10-04</t>
  </si>
  <si>
    <t>CARNEXMAR SRL - achitat factura seria  nr 54199 din 2018-10-04</t>
  </si>
  <si>
    <t>CARNEXMAR SRL - achitat factura seria  nr 53898 din 2018-09-27</t>
  </si>
  <si>
    <t>CARNEXMAR SRL - achitat factura seria CAR nr 54198 din 2018-10-04</t>
  </si>
  <si>
    <t>CEDRUS FARM SRL - achitat factura seria BHCED nr 738 din 2018-09-28</t>
  </si>
  <si>
    <t>CEDRUS FARM SRL - achitat factura seria BHCED nr 737 din 2018-09-27</t>
  </si>
  <si>
    <t>COMPANIA DE APA ORADEA SA - achitat factura seria  nr 294964 din 2018-09-30</t>
  </si>
  <si>
    <t>TELEKOM ROMANIA COMMUNICATIONS - achitat factura seria  nr 180316038331 din 2018-10-01</t>
  </si>
  <si>
    <t>SALUBRI SA - achitat factura seria  nr 61700 din 2018-09-30</t>
  </si>
  <si>
    <t>SALUBRI SA - achitat factura seria  nr 18195 din 2018-09-30</t>
  </si>
  <si>
    <t>TUDOREL EXIM SRL - achitat factura seria  nr 20180198 din 2018-10-04</t>
  </si>
  <si>
    <t>C.C. - achitat factura seria  nr 40302 din 2018-10-12</t>
  </si>
  <si>
    <t>B.V.B. - achitat factura seria  nr 42203 din 2018-10-01</t>
  </si>
  <si>
    <t>P.A.C. - achitat factura seria  nr 42383 din 2018-10-12</t>
  </si>
  <si>
    <t>COSMIMAR PRESTCOM SRL - achitat factura seria  nr 9426 din 2018-10-09</t>
  </si>
  <si>
    <t>CORSAR ONLINE SRL - achitat factura seria  nr 2033343 din 2018-10-02</t>
  </si>
  <si>
    <t>TERMOFICARE ORADEA SA - achitat factura seria  nr 341582 din 2018-09-30</t>
  </si>
  <si>
    <t>17.10.2018</t>
  </si>
  <si>
    <t>COMPANIA DE APA ORADEA SA - achitat factura seria  nr 294960 din 2018-09-30</t>
  </si>
  <si>
    <t>TELEKOM ROMANIA COMMUNICATIONS - achitat factura seria  nr 180316177138 din 2018-10-01</t>
  </si>
  <si>
    <t>TELEKOM ROMANIA COMMUNICATIONS - achitat factura seria  nr 180316038396 din 2018-10-01</t>
  </si>
  <si>
    <t>TELEKOM ROMANIA COMMUNICATIONS - achitat factura seria TKR nr 180316145501 din 2018-10-01</t>
  </si>
  <si>
    <t>TELEKOM ROMANIA COMMUNICATIONS - achitat factura seria  nr 180316012512 din 2018-10-01</t>
  </si>
  <si>
    <t>SELECT CATERING S.R.L - achitat factura seria  nr 12291 din 2018-10-10</t>
  </si>
  <si>
    <t>ASOCIATIA MASAI - achitat factura seria  nr 1284 din 2018-10-05</t>
  </si>
  <si>
    <t>OVM PAPER DISTRIBUTIE SRL - achitat factura seria  nr 18100285 din 2018-10-08</t>
  </si>
  <si>
    <t>COSMIMAR PRESTCOM SRL - achitat factura seria  nr 9442 din 2018-10-12</t>
  </si>
  <si>
    <t>COSMIMAR PRESTCOM SRL - achitat factura seria  nr 9443 din 2018-10-12</t>
  </si>
  <si>
    <t>SELECT CATERING S.R.L - achitat factura seria  nr 12266 din 2018-10-10</t>
  </si>
  <si>
    <t>ORADEA TRANSPORT LOCAL SA - achitat factura seria  nr 3276 din 2018-10-12</t>
  </si>
  <si>
    <t>SELECT CATERING S.R.L - achitat factura seria  nr 12295 din 2018-10-10</t>
  </si>
  <si>
    <t>COMPANIA DE APA ORADEA SA - achitat factura seria CAO AC nr 294963 din 2018-09-30</t>
  </si>
  <si>
    <t>TELEKOM ROMANIA COMMUNICATIONS - achitat factura seria TKR nr 180316038325 din 2018-10-01</t>
  </si>
  <si>
    <t>TELEKOM ROMANIA COMMUNICATIONS - achitat factura seria  nr 180316130949 din 2018-10-01</t>
  </si>
  <si>
    <t>SELECT CATERING S.R.L - achitat factura seria  nr 12280 din 2018-10-10</t>
  </si>
  <si>
    <t>TELEKOM ROMANIA COMMUNICATIONS - achitat factura seria  nr 180316151032 din 2018-10-01</t>
  </si>
  <si>
    <t>SELECT CATERING S.R.L - achitat factura seria  nr 12287 din 2018-10-10</t>
  </si>
  <si>
    <t>TELEKOM ROMANIA COMMUNICATIONS - achitat factura seria  nr 180315935448 din 2018-10-01</t>
  </si>
  <si>
    <t>SELECT CATERING S.R.L - achitat factura seria  nr 12292 din 2018-10-10</t>
  </si>
  <si>
    <t>TELEKOM ROMANIA COMMUNICATIONS - achitat factura seria  nr 180316126814 din 2018-10-01</t>
  </si>
  <si>
    <t>GRUPAMA  ASIGURARI SA - achitat factura seria  nr 339 din 2018-10-12</t>
  </si>
  <si>
    <t>ASTROMELIA SRL - achitat factura seria  nr 785 din 2018-10-11</t>
  </si>
  <si>
    <t>LA FANTANA SRL - achitat factura seria  nr 38063258 din 2018-10-02</t>
  </si>
  <si>
    <t>GXC OFFICE SRL - achitat factura seria  nr 716 din 2018-10-08</t>
  </si>
  <si>
    <t>SELECT CATERING S.R.L - achitat factura seria  nr 12279 din 2018-10-10</t>
  </si>
  <si>
    <t>COMPANIA DE APA ORADEA SA - achitat factura seria CAO AC nr 294951 din 2018-09-30</t>
  </si>
  <si>
    <t>OANA FARM SRL - achitat factura seria  nr 985.987.986 din 2018-10-05</t>
  </si>
  <si>
    <t>COMPANIA DE APA ORADEA SA - achitat factura seria cao ac nr 294958 din 2018-09-30</t>
  </si>
  <si>
    <t>COMPANIA DE APA ORADEA SA - achitat factura seria CAO AC nr 294961 din 2018-09-30</t>
  </si>
  <si>
    <t>TERMOFICARE ORADEA SA - achitat factura seria TERMO nr 341583 din 2018-09-30</t>
  </si>
  <si>
    <t>APA CANAL NORD VEST SA - achitat factura seria APAVM nr 44993 din 2018-10-10</t>
  </si>
  <si>
    <t>18.10.2018</t>
  </si>
  <si>
    <t>TEHNOPRINT SRL - achitat factura seria  nr 49173 din 2018-10-12</t>
  </si>
  <si>
    <t>ALFA MEDICA SRL - achitat factura seria BH ALF nr 006091 din 2018-10-03</t>
  </si>
  <si>
    <t>ASOCIATIA MASAI - achitat factura seria  nr 1283 din 2018-10-04</t>
  </si>
  <si>
    <t>CORIANIS CLEAN SRL - achitat factura seria  nr 2762 din 2018-09-28</t>
  </si>
  <si>
    <t>TRANSGEX SA - achitat factura seria TGXO nr 182960 din 2018-09-30</t>
  </si>
  <si>
    <t>AVE BIHOR SRL - achitat factura seria AVE nr 2037142 din 2018-09-30</t>
  </si>
  <si>
    <t>SANDY IMPEX SRL - achitat factura seria BH SANF nr 470178/470180 din 2018-09-01</t>
  </si>
  <si>
    <t>PARHAN COM SRL - achitat factura seria BHPCS nr 55299 din 2018-10-04</t>
  </si>
  <si>
    <t>ANDROMI COM SRL - achitat factura seria ANDFS nr 81005 din 2018-10-09</t>
  </si>
  <si>
    <t>COMPANIA DE APA ORADEA SA - achitat factura seria  nr 294952 din 2018-09-30</t>
  </si>
  <si>
    <t>TELEKOM ROMANIA COMMUNICATIONS - achitat factura seria  nr 180316038320 din 2018-10-01</t>
  </si>
  <si>
    <t>COMPANIA DE APA ORADEA SA - achitat factura seria  nr 294945 din 2018-09-30</t>
  </si>
  <si>
    <t>TELEKOM ROMANIA COMMUNICATIONS - achitat factura seria  nr 180316038398 din 2018-10-01</t>
  </si>
  <si>
    <t>COMPANIA DE APA ORADEA SA - achitat factura seria  nr 294956 din 2018-09-30</t>
  </si>
  <si>
    <t>TELEKOM ROMANIA COMMUNICATIONS - achitat factura seria  nr 180316038327 din 2018-10-01</t>
  </si>
  <si>
    <t>TELEKOM ROMANIA COMMUNICATIONS - achitat factura seria  nr 180316038392 din 2018-10-01</t>
  </si>
  <si>
    <t>LICEUL TEHNOLOGIC SPECIAL NR.1 - achitat factura seria  nr 126132 din 2018-09-30</t>
  </si>
  <si>
    <t>ALPIN GAS SRL - achitat factura seria  nr 43096 din 2018-10-08</t>
  </si>
  <si>
    <t>NERTERA FARM SRL - achitat factura seria  nr 22338 din 2018-10-05</t>
  </si>
  <si>
    <t>COL. TEHNIC MIHAI VITEAZUL - achitat factura seria  nr 384 din 2018-10-05</t>
  </si>
  <si>
    <t>LICEUL TEHNOLOGIC SPECIAL NR.1 - achitat factura seria  nr 127133 din 2018-09-28</t>
  </si>
  <si>
    <t>ASOC.POSITIV PLUS ASOC.BINEFAC - achitat factura seria  nr 513 din 2018-09-28</t>
  </si>
  <si>
    <t>COMPANIA DE APA ORADEA SA - achitat factura seria 40 nr 294956 din 2018-09-30</t>
  </si>
  <si>
    <t>COMPANIA DE APA ORADEA SA - achitat factura seria  nr 294955 din 2018-09-30</t>
  </si>
  <si>
    <t>19.10.2018</t>
  </si>
  <si>
    <t>JAGUAR SRL - achitat factura seria  nr 7755 din 2018-10-12</t>
  </si>
  <si>
    <t>SEESOFT CONSULTING SRL - achitat factura seria see nr 5339 din 2018-10-16</t>
  </si>
  <si>
    <t>TERMOFICARE ORADEA SA - achitat factura seria  nr 341580 din 2018-10-01</t>
  </si>
  <si>
    <t>COMPANIA DE APA ORADEA SA - achitat factura seria  nr 294949 din 2018-10-01</t>
  </si>
  <si>
    <t>GAD ASER TRANS SRL - achitat factura seria ASR nr 504 din 2018-10-15</t>
  </si>
  <si>
    <t>TELEKOM ROMANIA COMMUNICATIONS - achitat factura seria  nr 180316038395 din 2018-10-01</t>
  </si>
  <si>
    <t>TELEKOM ROMANIA COMMUNICATIONS - achitat factura seria  nr 180316038333 din 2018-10-01</t>
  </si>
  <si>
    <t>DISTRIGAZ VEST SA - achitat factura seria  nr 353534 din 2018-10-01</t>
  </si>
  <si>
    <t>MADAFARM SRL - achitat factura seria  nr INF315 din 2018-10-05</t>
  </si>
  <si>
    <t>DIGISIGN SA - achitat factura seria  nr 1709089 din 2018-10-17</t>
  </si>
  <si>
    <t>GXC OFFICE SRL - achitat factura seria  nr 724 din 2018-10-10</t>
  </si>
  <si>
    <t>ASOCIATIA CURCUBEUL COPIILOR - achitat factura seria  nr 26 din 2018-10-11</t>
  </si>
  <si>
    <t>ELECTRICA FURNIZARE SA - achitat factura seria  nr 7201477802 din 2018-10-08</t>
  </si>
  <si>
    <t>ORADEA TRANSPORT LOCAL SA - achitat factura seria  nr 3286 din 2018-10-16</t>
  </si>
  <si>
    <t>TUDOREL EXIM SRL - achitat factura seria  nr 20180203 din 2018-10-12</t>
  </si>
  <si>
    <t>TUDOREL EXIM SRL - achitat factura seria  nr 20180206 din 2018-10-12</t>
  </si>
  <si>
    <t>GXC OFFICE SRL - achitat factura seria  nr 729 din 2018-10-15</t>
  </si>
  <si>
    <t>COMPANIA DE APA ORADEA SA - achitat factura seria  nr 102060 din 2018-09-30</t>
  </si>
  <si>
    <t>SELECT CATERING S.R.L - achitat factura seria  nr 12296 din 2018-10-10</t>
  </si>
  <si>
    <t>SPITALUL CLINIC CAI FERATE - achitat factura seria  nr 3558 din 2018-10-02</t>
  </si>
  <si>
    <t>LA FANTANA SRL - achitat factura seria  nr 38063250 din 2018-10-02</t>
  </si>
  <si>
    <t>COMPANIA DE APA ORADEA SA - achitat factura seria 1 nr 294959 din 2018-09-30</t>
  </si>
  <si>
    <t>SELECT CATERING S.R.L - achitat factura seria  nr 12272 din 2018-10-10</t>
  </si>
  <si>
    <t>SPITALUL CLINIC CAI FERATE - achitat factura seria  nr 3572 din 2018-10-09</t>
  </si>
  <si>
    <t>TERMOFICARE ORADEA SA - achitat factura seria CP 2 nr 341580 din 2018-10-01</t>
  </si>
  <si>
    <t>COMPANIA DE APA ORADEA SA - achitat factura seria CP 2 nr 294949 din 2018-10-01</t>
  </si>
  <si>
    <t>TEHNOPRINT SRL - achitat factura seria  nr 49174 din 2018-10-12</t>
  </si>
  <si>
    <t>TELEKOM ROMANIA COMMUNICATIONS - achitat factura seria  nr 180316038399 din 2018-10-01</t>
  </si>
  <si>
    <t>KORONIA FARM - achitat factura seria  nr 984 din 2018-10-04</t>
  </si>
  <si>
    <t>KORONIA FARM - achitat factura seria  nr 986 din 2018-10-04</t>
  </si>
  <si>
    <t>TUDOREL EXIM SRL - achitat factura seria  nr 20180197 din 2018-10-03</t>
  </si>
  <si>
    <t>OVM PAPER DISTRIBUTIE SRL - achitat factura seria  nr 181000234 din 2018-10-05</t>
  </si>
  <si>
    <t>ROMPETROL DOWNSTREAM SRL - achitat factura seria  nr 6631306922 din 2018-10-01</t>
  </si>
  <si>
    <t>OVM PAPER DISTRIBUTIE SRL - achitat factura seria  nr 181000236 din 2018-10-05</t>
  </si>
  <si>
    <t>RECUPERARE CHELT. CU APA RECE, CF. FACT. 261494/31.08.2018.</t>
  </si>
  <si>
    <t>RECUPERARE CHELT. CU APA CALDA, CF. FACT. 334989/31.08.2018.</t>
  </si>
  <si>
    <t>RECUPERARE CHELTUIELI CU APA CALDA CF FACTURII NR.341580/30.09.2018</t>
  </si>
  <si>
    <t>TEHNOPRINT SRL - achitat factura seria TPR nr 49175 din 2018-10-12</t>
  </si>
  <si>
    <t>COMPANIA DE APA ORADEA SA - achitat factura seria TIN-AC nr 1026059 din 2018-09-30</t>
  </si>
  <si>
    <t>COMPANIA DE APA ORADEA SA - achitat factura seria TIN-DI nr 1040382 din 2018-10-08</t>
  </si>
  <si>
    <t>SELECT CATERING S.R.L - achitat factura seria SLC nr 12284 din 2018-10-10</t>
  </si>
  <si>
    <t>SELECT CATERING S.R.L - achitat factura seria SLC nr 12293 din 2018-10-10</t>
  </si>
  <si>
    <t>NEOMED SRL - achitat factura seria  nr 10607 din 2018-10-02</t>
  </si>
  <si>
    <t>PAPER SERV COMPANY SRL - achitat factura seria  nr 317 din 2018-10-03</t>
  </si>
  <si>
    <t>COMPANIA DE APA ORADEA SA - achitat factura seria  nr 294957 din 2018-09-30</t>
  </si>
  <si>
    <t>NERTERA FARM SRL - achitat factura seria  nr 22341 din 2018-10-06</t>
  </si>
  <si>
    <t>NERTERA FARM SRL - achitat factura seria  nr 22343 din 2018-09-26</t>
  </si>
  <si>
    <t>ORADEA TRANSPORT LOCAL SA - achitat factura seria  nr 3257 din 2018-10-08</t>
  </si>
  <si>
    <t>NERTERA FARM SRL - achitat factura seria BH NRTO nr 22346 din 2018-10-08</t>
  </si>
  <si>
    <t>SELECT CATERING S.R.L - achitat factura seria SLC nr 12286 din 2018-10-10</t>
  </si>
  <si>
    <t>SELECT CATERING S.R.L - achitat factura seria SLC nr 12281 din 2018-10-10</t>
  </si>
  <si>
    <t>SPITALUL CLINIC CAI FERATE - achitat factura seria  nr 3571 din 2018-10-08</t>
  </si>
  <si>
    <t>COSARUL NOROCOS SRL - achitat factura seria  nr 24 din 2018-10-15</t>
  </si>
  <si>
    <t>SELECT CATERING S.R.L - achitat factura seria  nr 12269 din 2018-10-10</t>
  </si>
  <si>
    <t>NERTERA FARM SRL - achitat factura seria  nr 22364 din 2018-10-12</t>
  </si>
  <si>
    <t>KORONIA FARM - achitat factura seria  nr 976 din 2018-09-27</t>
  </si>
  <si>
    <t>KORONIA FARM - achitat factura seria  nr 974 din 2018-09-27</t>
  </si>
  <si>
    <t>COL. TEHNIC MIHAI VITEAZUL - achitat factura seria CIRES nr 385 din 2018-10-05</t>
  </si>
  <si>
    <t>COL. TEHNIC MIHAI VITEAZUL - achitat factura seria SPERA nr 385 din 2018-10-05</t>
  </si>
  <si>
    <t>COSTEL SRL - achitat factura seria SPERA nr 2018020 din 2018-10-05</t>
  </si>
  <si>
    <t>VICTOR SRL - achitat factura seria  nr 9891 din 2018-10-05</t>
  </si>
  <si>
    <t>TELEKOM ROMANIA COMMUNICATIONS - achitat factura seria  nr 180316008753 din 2018-10-01</t>
  </si>
  <si>
    <t>COSARUL NOROCOS SRL - achitat factura seria  nr 18 din 2018-10-12</t>
  </si>
  <si>
    <t>COMPANIA DE APA ORADEA SA - achitat factura seria  nr 1026064 din 2018-09-30</t>
  </si>
  <si>
    <t>COSARUL NOROCOS SRL - achitat factura seria  nr 19 din 2018-10-12</t>
  </si>
  <si>
    <t>COMPANIA DE APA ORADEA SA - achitat factura seria  nr 1026060 din 2018-09-30</t>
  </si>
  <si>
    <t>COSTEL SRL - achitat factura seria HAIDU nr 2018020 din 2018-10-05</t>
  </si>
  <si>
    <t>TELEKOM ROMANIA COMMUNICATIONS - achitat factura seria  nr 180316214252 din 2018-10-05</t>
  </si>
  <si>
    <t>TERMOFICARE ORADEA SA - achitat factura seria ADAPOST nr 00341580 din 2018-10-01</t>
  </si>
  <si>
    <t>COMPANIA DE APA ORADEA SA - achitat factura seria ADAPOST nr 294949 din 2018-10-01</t>
  </si>
  <si>
    <t>LA FANTANA SRL - achitat factura seria FFLFTBH nr 38063252 din 2018-10-02</t>
  </si>
  <si>
    <t>NERTERA FARM SRL - achitat factura seria BH NRTO nr 22337 din 2018-10-05</t>
  </si>
  <si>
    <t>LA FANTANA SRL - achitat factura seria  nr 38063256 din 2018-10-02</t>
  </si>
  <si>
    <t>TARABOSTES SRL - achitat factura seria  nr 15236 din 2018-10-16</t>
  </si>
  <si>
    <t>RECUPERARE CHELT CU APA RECE CF FACT.294949/30.09.2018</t>
  </si>
  <si>
    <t>ALPIN GAS SRL - achitat factura seria  nr 51835 din 2018-10-12</t>
  </si>
  <si>
    <t>DERAPEO CLEAN - achitat factura seria  nr 31 din 2018-10-10</t>
  </si>
  <si>
    <t>TRANSGEX SA - achitat factura seria  nr 282778 din 2018-09-30</t>
  </si>
  <si>
    <t>EDILUL SA BEIUS - achitat factura seria  nr 201828433 din 2018-09-30</t>
  </si>
  <si>
    <t>COMPANIA DE APA ORADEA SA - achitat factura seria  nr 2321158 din 2018-10-01</t>
  </si>
  <si>
    <t>TELEKOM ROMANIA COMMUNICATIONS - achitat factura seria  nr 180315984540 din 2018-10-01</t>
  </si>
  <si>
    <t>KORONIA FARM - achitat factura seria  nr 995 din 2018-10-11</t>
  </si>
  <si>
    <t>KORONIA FARM - achitat factura seria  nr 970 din 2018-09-27</t>
  </si>
  <si>
    <t>KORONIA FARM - achitat factura seria  nr 978 din 2018-09-27</t>
  </si>
  <si>
    <t>KORONIA FARM - achitat factura seria  nr 968 din 2018-09-27</t>
  </si>
  <si>
    <t>KORONIA FARM - achitat factura seria  nr 967 din 2018-09-27</t>
  </si>
  <si>
    <t>KORONIA FARM - achitat factura seria  nr 993 din 2018-10-11</t>
  </si>
  <si>
    <t>KORONIA FARM - achitat factura seria  nr 992 din 2018-10-09</t>
  </si>
  <si>
    <t>KORONIA FARM - achitat factura seria  nr 965 din 2018-09-27</t>
  </si>
  <si>
    <t>KORONIA FARM - achitat factura seria  nr 972 din 2018-09-27</t>
  </si>
  <si>
    <t>KORONIA FARM - achitat factura seria  nr 988 din 2018-10-04</t>
  </si>
  <si>
    <t>KORONIA FARM - achitat factura seria  nr 980 din 2018-09-27</t>
  </si>
  <si>
    <t>COSARUL NOROCOS SRL - achitat factura seria  nr 20 din 2018-10-15</t>
  </si>
  <si>
    <t>COMPANIA DE APA ORADEA SA - achitat factura seria  nr 1026063 din 2018-09-30</t>
  </si>
  <si>
    <t>COLEGIUL TEHNIC UNIREA STEI - achitat factura seria HAIDU nr 42 din 2018-09-28</t>
  </si>
  <si>
    <t>COL. TEHNIC MIHAI VITEAZUL - achitat factura seria HAIDU nr 385 din 2018-10-05</t>
  </si>
  <si>
    <t>22.10.2018</t>
  </si>
  <si>
    <t>TERMOFICARE ORADEA SA - achitat factura seria  nr 341581 din 2018-10-01</t>
  </si>
  <si>
    <t>COMPANIA DE APA ORADEA SA - achitat factura seria  nr 294953 din 2018-10-01</t>
  </si>
  <si>
    <t>LA FANTANA SRL - achitat factura seria FFLFTBH nr 38063253 din 2018-10-02</t>
  </si>
  <si>
    <t>TERMOFICARE ORADEA SA - achitat factura seria CZRCD nr 00341581 din 2018-10-01</t>
  </si>
  <si>
    <t>COMPANIA DE APA ORADEA SA - achitat factura seria CZRCD nr 294953 din 2018-10-01</t>
  </si>
  <si>
    <t>COMPANIA DE APA ORADEA SA - achitat factura seria CPCD6 nr 294953 din 2018-10-01</t>
  </si>
  <si>
    <t>TERMOFICARE ORADEA SA - achitat factura seria 81 nr 341581 din 2018-10-01</t>
  </si>
  <si>
    <t>COMPANIA DE APA ORADEA SA - achitat factura seria 81 nr 294953 din 2018-10-01</t>
  </si>
  <si>
    <t>SELECT CATERING S.R.L - achitat factura seria  nr 12285 din 2018-10-10</t>
  </si>
  <si>
    <t>NERTERA FARM SRL - achitat factura seria  nr 22367 din 2018-10-12</t>
  </si>
  <si>
    <t>NERTERA FARM SRL - achitat factura seria  nr 22344 din 2018-10-08</t>
  </si>
  <si>
    <t>SELGROS CASH   CARRY SRL - achitat factura seria  nr 498284008101 din 2018-10-11</t>
  </si>
  <si>
    <t>TERMOFICARE ORADEA SA - achitat factura seria CPCD6 nr 00341581 din 2018-10-01</t>
  </si>
  <si>
    <t>LA FANTANA SRL - achitat factura seria FFLFTBH nr 38063254 din 2018-10-02</t>
  </si>
  <si>
    <t>TERMOFICARE ORADEA SA - achitat factura seria DALM nr 341581 din 2018-09-30</t>
  </si>
  <si>
    <t>COMPANIA DE APA ORADEA SA - achitat factura seria DALM nr 294953 din 2018-09-30</t>
  </si>
  <si>
    <t>TELEKOM ROMANIA COMMUNICATIONS - achitat factura seria TKR nr 180316038330 din 2018-10-01</t>
  </si>
  <si>
    <t>NERTERA FARM SRL - achitat factura seria BH NRTO nr 22361 din 2018-10-12</t>
  </si>
  <si>
    <t>ORADEA TRANSPORT LOCAL SA - achitat factura seria COM nr 3280 din 2018-10-15</t>
  </si>
  <si>
    <t>DISTRIGAZ VEST SA - achitat factura seria  nr 355170 din 2018-10-01</t>
  </si>
  <si>
    <t>SELECT CATERING S.R.L - achitat factura seria  nr 12290 din 2018-10-10</t>
  </si>
  <si>
    <t>NERTERA FARM SRL - achitat factura seria  nr 22353 din 2018-10-11</t>
  </si>
  <si>
    <t>SELECT CATERING S.R.L - achitat factura seria  nr 12297 din 2018-10-10</t>
  </si>
  <si>
    <t>SELECT CATERING S.R.L - achitat factura seria  nr 12289 din 2018-10-10</t>
  </si>
  <si>
    <t>NERTERA FARM SRL - achitat factura seria  nr 22350 din 2018-10-10</t>
  </si>
  <si>
    <t>DISTRIGAZ VEST SA - achitat factura seria DGVPJ nr 54124 din 2018-09-30</t>
  </si>
  <si>
    <t>COMPANIA DE APA ORADEA SA - achitat factura seria CAO-AC nr 294950 din 2018-09-30</t>
  </si>
  <si>
    <t>TELEKOM ROMANIA COMMUNICATIONS - achitat factura seria TKR nr 180316038328 din 2018-10-01</t>
  </si>
  <si>
    <t>SELECT CATERING S.R.L - achitat factura seria SLC BH nr 12278 din 2018-10-10</t>
  </si>
  <si>
    <t>LA FANTANA SRL - achitat factura seria FFLFTBH nr 38063255 din 2018-10-02</t>
  </si>
  <si>
    <t>TERMOFICARE ORADEA SA - achitat factura seria CRARSPA nr 00341581 din 2018-09-30</t>
  </si>
  <si>
    <t>COMPANIA DE APA ORADEA SA - achitat factura seria CRARSPA nr 294953 din 2018-09-30</t>
  </si>
  <si>
    <t>SELECT CATERING S.R.L - achitat factura seria SLC BH nr 12271 din 2018-10-10</t>
  </si>
  <si>
    <t>NERTERA FARM SRL - achitat factura seria BH NRTO nr 30119 din 2018-10-09</t>
  </si>
  <si>
    <t>Recuperare Cheltuieli cu energie termica, apa rece incalzita conform Hotararii  nr.126/25.04.2013 al C.J.B. pentru luna August 2018</t>
  </si>
  <si>
    <t>Recuperare Cheltuieli cu apa, canal pentru  corp C7, conform adresei nr.41750/03.10.2017. pentru luna Septembrie 2018</t>
  </si>
  <si>
    <t>Recuperare Cheltuieli cu apa, canal pentru 2persoane conform Hotararii nr. 126/25.04.2013 al C.J.B. pentru luna August 2018</t>
  </si>
  <si>
    <t>SELECT CATERING S.R.L - achitat factura seria  nr 12273 din 2018-10-10</t>
  </si>
  <si>
    <t>SPITALUL MUN.GAVRIL CURTEANU - achitat factura seria SCMO nr 583 din 2018-10-09</t>
  </si>
  <si>
    <t>23.10.2018</t>
  </si>
  <si>
    <t>NERTERA FARM SRL - achitat factura seria  nr 22345 din 2018-10-08</t>
  </si>
  <si>
    <t>COSARUL NOROCOS SRL - achitat factura seria  nr 21 din 2018-10-15</t>
  </si>
  <si>
    <t>DERAPEO CLEAN - achitat factura seria  nr 33 din 2018-10-10</t>
  </si>
  <si>
    <t>OVM PAPER DISTRIBUTIE SRL - achitat factura seria  nr 181000290 din 2018-10-08</t>
  </si>
  <si>
    <t>TELEKOM ROMANIA COMMUNICATIONS - achitat factura seria  nr 180316038391 din 2018-10-01</t>
  </si>
  <si>
    <t>BELLA ROMANIA IMPEX SRL - achitat factura seria  nr 30024333 din 2018-10-09</t>
  </si>
  <si>
    <t>DERAPEO CLEAN - achitat factura seria  nr 34 din 2018-10-10</t>
  </si>
  <si>
    <t>OVM PAPER DISTRIBUTIE SRL - achitat factura seria  nr 73209 din 2018-10-08</t>
  </si>
  <si>
    <t>SALUBRI SA - achitat factura seria  nr 61585 din 2018-10-01</t>
  </si>
  <si>
    <t>TELEKOM ROMANIA COMMUNICATIONS - achitat factura seria TKR nr 180316038393 din 2018-10-01</t>
  </si>
  <si>
    <t>ANDROMI COM SRL - achitat factura seria ANDFS nr 0081182 din 2018-10-19</t>
  </si>
  <si>
    <t>ANDROMI COM SRL - achitat factura seria ANDFS nr 0081329 din 2018-10-16</t>
  </si>
  <si>
    <t>CARNEXMAR SRL - achitat factura seria CAR nr 054577 din 2018-10-12</t>
  </si>
  <si>
    <t>CARNEXMAR SRL - achitat factura seria CAR nr 054576 din 2018-10-12</t>
  </si>
  <si>
    <t>INSTAL CASA SRL - achitat factura seria  nr 8166 din 2018-10-17</t>
  </si>
  <si>
    <t>SELGROS CASH   CARRY SRL - achitat factura seria  nr 498291002321 din 2018-10-18</t>
  </si>
  <si>
    <t>DERAPEO CLEAN - achitat factura seria  nr 35 din 2018-10-10</t>
  </si>
  <si>
    <t>TISZA KOLOMAN - achitat factura seria  nr 22423/4/10 din 2018-10-16</t>
  </si>
  <si>
    <t>TISZA GHEORGHE - achitat factura seria  nr 22423/4/10 din 2018-10-16</t>
  </si>
  <si>
    <t>PARHAN COM SRL - achitat factura seria BHPCS nr 55556 din 2018-10-11</t>
  </si>
  <si>
    <t>CARNEXMAR SRL - achitat factura seria CAR nr 181000586 din 2018-10-12</t>
  </si>
  <si>
    <t>CARNEXMAR SRL - achitat factura seria CAR nr 181000585 din 2018-10-12, seria INGHF nr 181000686 din 2018-10-13</t>
  </si>
  <si>
    <t>CARNEXMAR SRL - achitat factura seria INGHF nr 181000680 din 2018-10-12</t>
  </si>
  <si>
    <t>ANCA FARM SRL - achitat factura seria  nr 100641 din 2018-10-16</t>
  </si>
  <si>
    <t>ANCA FARM SRL - achitat factura seria  nr 100640 din 2018-10-16</t>
  </si>
  <si>
    <t>ASOC.ROMANA GERMANA ALSTERDORF - achitat factura seria ALSC18 nr 15 din 2018-10-01</t>
  </si>
  <si>
    <t>COSARUL NOROCOS SRL - achitat factura seria CN nr 15 din 2018-10-12</t>
  </si>
  <si>
    <t>SELECT CATERING S.R.L - achitat factura seria SLC BH nr 12277 din 2018-10-10</t>
  </si>
  <si>
    <t>RER VEST SA - achitat factura seria  nr 3094966 din 2018-10-01</t>
  </si>
  <si>
    <t>INSTAL CASA SRL - achitat factura seria INSTALC2 nr 236 din 2018-10-10</t>
  </si>
  <si>
    <t>DISTRIGAZ VEST SA - achitat factura seria DGVPJ nr 54036 din 2018-09-30</t>
  </si>
  <si>
    <t>SELECT CATERING S.R.L - achitat factura seria SLC BH nr 12282 din 2018-10-10</t>
  </si>
  <si>
    <t>SELECT CATERING S.R.L - achitat factura seria  nr 12275 din 2018-10-10</t>
  </si>
  <si>
    <t>OANA FARM SRL - achitat factura seria  nr 989 din 2018-10-11</t>
  </si>
  <si>
    <t>LA IZVORUL SANATATII SRL - achitat factura seria  nr 943 din 2018-10-10</t>
  </si>
  <si>
    <t>COSARUL NOROCOS SRL - achitat factura seria  nr 22 din 2018-10-15</t>
  </si>
  <si>
    <t>LA IZVORUL SANATATII SRL - achitat factura seria  nr 942 din 2018-10-10</t>
  </si>
  <si>
    <t>BELLA ROMANIA IMPEX SRL - achitat factura seria  nr 30024334 din 2018-10-09</t>
  </si>
  <si>
    <t>COSARUL NOROCOS SRL - achitat factura seria  nr 23 din 2018-10-15</t>
  </si>
  <si>
    <t>ALFA MEDICA SRL - achitat factura seria 81 nr 6157 din 2018-10-18</t>
  </si>
  <si>
    <t>ASOC.PROPRIETARI ITALIANA 117 - achitat factura seria  nr 8 din 2018-10-09</t>
  </si>
  <si>
    <t>24.10.2018</t>
  </si>
  <si>
    <t>RCS   RDS SA - achitat factura seria CRR nr 46185938 din 2018-10-05</t>
  </si>
  <si>
    <t>PSALMI SRL - achitat factura seria  nr 46 din 2018-09-28</t>
  </si>
  <si>
    <t>PSALMI SRL - achitat factura seria  nr 45 din 2018-09-28</t>
  </si>
  <si>
    <t>RCS   RDS SA - achitat factura seria 1 nr 46185938 din 2018-10-05</t>
  </si>
  <si>
    <t>RER VEST SA - achitat factura seria DALM nr 3094955 din 2018-09-30</t>
  </si>
  <si>
    <t>RCS   RDS SA - achitat factura seria  nr 46185938-30 din 2018-10-05</t>
  </si>
  <si>
    <t>RCS   RDS SA - achitat factura seria 32 nr 46185938 din 2018-10-05</t>
  </si>
  <si>
    <t>RCS   RDS SA - achitat factura seria LP nr 46185938 din 2018-10-05</t>
  </si>
  <si>
    <t>RCS   RDS SA - achitat factura seria CIUP nr 46185938 din 2018-10-05</t>
  </si>
  <si>
    <t>RCS   RDS SA - achitat factura seria  nr 46185938-42 din 2018-10-05</t>
  </si>
  <si>
    <t>RCS   RDS SA - achitat factura seria 43 nr 46185938 din 2018-10-05</t>
  </si>
  <si>
    <t>RCS   RDS SA - achitat factura seria 75 nr 46185938 din 2018-10-05</t>
  </si>
  <si>
    <t>RER VEST SA - achitat factura seria CPCD6 nr 3094955 din 2018-10-01</t>
  </si>
  <si>
    <t>RCS   RDS SA - achitat factura seria CPCD6 nr 46185938 din 2018-10-05</t>
  </si>
  <si>
    <t>SELECT CATERING S.R.L - achitat factura seria SLC BH nr 12270 din 2018-10-10</t>
  </si>
  <si>
    <t>NERTERA FARM SRL - achitat factura seria BH NRTO nr 22358 din 2018-10-12</t>
  </si>
  <si>
    <t>NERTERA FARM SRL - achitat factura seria BH NRTO nr 22354 din 2018-10-11</t>
  </si>
  <si>
    <t>RER VEST SA - achitat factura seria 81 nr 3094955 din 2018-10-01</t>
  </si>
  <si>
    <t>RCS   RDS SA - achitat factura seria 81 nr 46185938 din 2018-10-05</t>
  </si>
  <si>
    <t>RCS   RDS SA - achitat factura seria 6 nr 46185938 din 2018-10-05</t>
  </si>
  <si>
    <t>RCS   RDS SA - achitat factura seria FDB18 nr 4618593834 din 2018-10-05</t>
  </si>
  <si>
    <t>RCS   RDS SA - achitat factura seria FDB18 nr 4618593835 din 2018-10-05</t>
  </si>
  <si>
    <t>RCS   RDS SA - achitat factura seria CRARSPA nr 46185938 din 2018-10-05</t>
  </si>
  <si>
    <t>ASOCIATIA MASAI - achitat factura seria  nr 1282 din 2018-10-04</t>
  </si>
  <si>
    <t>RCS   RDS SA - achitat factura seria CIA nr 46185938 din 2018-10-05</t>
  </si>
  <si>
    <t>UNIMAR COM SRL - achitat factura seria  nr 148256 din 2018-10-01</t>
  </si>
  <si>
    <t>UNIMAR COM SRL - achitat factura seria  nr 148259 din 2018-10-01</t>
  </si>
  <si>
    <t>ALFA MEDICA SRL - achitat factura seria BH ALF nr 006157 din 2018-10-18</t>
  </si>
  <si>
    <t>SPITALUL MUN.GAVRIL CURTEANU - achitat factura seria SCMO nr 587 din 2018-10-15</t>
  </si>
  <si>
    <t>RER VEST SA - achitat factura seria CRAR nr 3094955 din 2018-09-30</t>
  </si>
  <si>
    <t>RCS   RDS SA - achitat factura seria GHIOCEII nr 46185938 din 2018-10-05</t>
  </si>
  <si>
    <t>RCS   RDS SA - achitat factura seria  nr 4618593846 din 2018-10-05</t>
  </si>
  <si>
    <t>RCS   RDS SA - achitat factura seria 50 nr 46185938 din 2018-10-05</t>
  </si>
  <si>
    <t>RER VEST SA - achitat factura seria 13 nr 3094951 din 2018-10-01</t>
  </si>
  <si>
    <t>RCS   RDS SA - achitat factura seria FDB 18 082 nr 46185938 din 2018-10-05</t>
  </si>
  <si>
    <t>SELGROS CASH   CARRY SRL - achitat factura seria SLG nr 498291002341 din 2018-10-18</t>
  </si>
  <si>
    <t>RER VEST SA - achitat factura seria  nr 3094952 din 2018-09-30</t>
  </si>
  <si>
    <t>RER VEST SA - achitat factura seria  nr 3094955 din 2018-10-01</t>
  </si>
  <si>
    <t>RCS   RDS SA - achitat factura seria FDB18 nr 46185938 din 2018-10-05</t>
  </si>
  <si>
    <t>RCS   RDS SA - achitat factura seria CRR TINCA nr 46185938 din 2018-10-05</t>
  </si>
  <si>
    <t>RER VEST SA - achitat factura seria CZRCD nr 3094955 din 2018-10-01</t>
  </si>
  <si>
    <t>RCS   RDS SA - achitat factura seria CZRCD nr 46185938 din 2018-10-05</t>
  </si>
  <si>
    <t>RCS   RDS SA - achitat factura seria FDB 18 083 nr 46185938 din 2018-10-05</t>
  </si>
  <si>
    <t>SELGROS CASH   CARRY SRL - achitat factura seria  nr 498290005471 din 2018-10-19</t>
  </si>
  <si>
    <t>PELICAN IMPEX SRL - achitat factura seria  nr 9822 din 2018-10-18</t>
  </si>
  <si>
    <t>Recuperare Cheltuieli cu energie termica, apa rece incalzita conform Conventie nr.15406/15.03.2011, pentru luna Septembrie 2018</t>
  </si>
  <si>
    <t>Recuperare Cheltuieli cu apa, canal pentri 10persoane conform Conventiei nr.14506/15.03.2011, pentru luna Septembrie 2018</t>
  </si>
  <si>
    <t>RCS   RDS SA - achitat factura seria 12 nr 4618538 din 2018-10-05</t>
  </si>
  <si>
    <t>RCS   RDS SA - achitat factura seria  nr 46185938-29 din 2018-10-05</t>
  </si>
  <si>
    <t>RCS   RDS SA - achitat factura seria C NOAST nr 46185938 din 2018-10-05</t>
  </si>
  <si>
    <t>RCS   RDS SA - achitat factura seria 40 nr 46185938 din 2018-10-05</t>
  </si>
  <si>
    <t>ASOCIATIA MASAI - achitat factura seria  nr 1285 din 2018-10-17</t>
  </si>
  <si>
    <t>GXC OFFICE SRL - achitat factura seria  nr 727 din 2018-10-15</t>
  </si>
  <si>
    <t>OVM PAPER DISTRIBUTIE SRL - achitat factura seria  nr 181000516 din 2018-10-15</t>
  </si>
  <si>
    <t>RER VEST SA - achitat factura seria  nr 3094951 din 2018-10-01</t>
  </si>
  <si>
    <t>RCS   RDS SA - achitat factura seria 14 nr 46185938 din 2018-10-05</t>
  </si>
  <si>
    <t>RCS   RDS SA - achitat factura seria 39 nr 46185938 din 2018-10-05</t>
  </si>
  <si>
    <t>RCS   RDS SA - achitat factura seria 54 nr 46185938 din 2018-10-05</t>
  </si>
  <si>
    <t>RCS   RDS SA - achitat factura seria 55 nr 46185938 din 2018-10-05</t>
  </si>
  <si>
    <t>RCS   RDS SA - achitat factura seria  nr 46185938 din 2018-10-05</t>
  </si>
  <si>
    <t>RCS   RDS SA - achitat factura seria FDB nr 46185938 din 2018-10-05</t>
  </si>
  <si>
    <t>25.10.2018</t>
  </si>
  <si>
    <t>SODEXO PASS ROMANIA SRL - achitat factura seria 6 nr 3365575 din 2018-10-18</t>
  </si>
  <si>
    <t>RER VEST SA - achitat factura seria  nr 3094968 din 2018-10-01</t>
  </si>
  <si>
    <t>FUNDATIA COPIII DRAGOSTEI - achitat factura seria CP POPESTI nr 265 din 2018-10-15</t>
  </si>
  <si>
    <t>FUNDATIA COPIII DRAGOSTEI - achitat factura seria CP POPESTI nr 266 din 2018-10-15</t>
  </si>
  <si>
    <t>ALFA MEDICA SRL - achitat factura seria  nr 6157 din 2018-10-18</t>
  </si>
  <si>
    <t>SODEXO PASS ROMANIA SRL - achitat factura seria  nr 336575 din 2018-10-18</t>
  </si>
  <si>
    <t>RER VEST SA - achitat factura seria  nr 3094964 din 2018-10-01</t>
  </si>
  <si>
    <t>RER VEST SA - achitat factura seria  nr 3094957 din 2018-10-01</t>
  </si>
  <si>
    <t>SODEXO PASS ROMANIA SRL - achitat factura seria 49 nr 3365575 din 2018-10-18</t>
  </si>
  <si>
    <t>SODEXO PASS ROMANIA SRL - achitat factura seria 50 nr 3365575 din 2018-10-18</t>
  </si>
  <si>
    <t>COSARUL NOROCOS SRL - achitat factura seria  nr 17 din 2018-10-12</t>
  </si>
  <si>
    <t>TUDOREL EXIM SRL - achitat factura seria HAIDU nr 20180200 din 2018-10-08</t>
  </si>
  <si>
    <t>AVE BIHOR SRL - achitat factura seria  nr 2036907 din 2018-10-01</t>
  </si>
  <si>
    <t>PRIMARIA COMUNEI HUSASAU TINCA - achitat factura seria  nr 46 din 2018-10-04</t>
  </si>
  <si>
    <t>TELEKOM ROMANIA COMMUNICATIONS - achitat factura seria  nr 180316038394 din 2018-10-01</t>
  </si>
  <si>
    <t>SELECT CATERING S.R.L - achitat factura seria  nr 12283 din 2018-10-10</t>
  </si>
  <si>
    <t>MADAFARM SRL - achitat factura seria  nr INF318 din 2018-10-17</t>
  </si>
  <si>
    <t>LA FANTANA SRL - achitat factura seria  nr 38063257 din 2018-10-02</t>
  </si>
  <si>
    <t>SODEXO PASS ROMANIA SRL - achitat factura seria  nr 3365698 din 2018-10-18</t>
  </si>
  <si>
    <t>SELGROS CASH   CARRY SRL - achitat factura seria  nr 498291002391 din 2018-10-18</t>
  </si>
  <si>
    <t>PARHAN COM SRL - achitat factura seria BHPCS nr 55805 din 2018-10-18</t>
  </si>
  <si>
    <t>ANCA FARM SRL - achitat factura seria  nr 100643 din 2018-10-18</t>
  </si>
  <si>
    <t>PARHAN COM SRL - achitat factura seria BHPCS nr 55308 din 2018-10-02</t>
  </si>
  <si>
    <t>PARHAN COM SRL - achitat factura seria BHPCS nr 55861 din 2018-10-19</t>
  </si>
  <si>
    <t>MADAFARM SRL - achitat factura seria  nr 319 din 2018-10-17</t>
  </si>
  <si>
    <t>NERTERA FARM SRL - achitat factura seria  nr 22339 din 2018-10-05</t>
  </si>
  <si>
    <t>RER VEST SA - achitat factura seria  nr 3094969 din 2018-10-01</t>
  </si>
  <si>
    <t>DISTRIGAZ VEST SA - achitat factura seria  nr 54016 din 2018-10-01</t>
  </si>
  <si>
    <t>RER VEST SA - achitat factura seria  nr 3094960 din 2018-10-01</t>
  </si>
  <si>
    <t>RER VEST SA - achitat factura seria  nr 3094963 din 2018-10-01</t>
  </si>
  <si>
    <t>ALFA MEDICA SRL - achitat factura seria  nr 615746 din 2018-10-18</t>
  </si>
  <si>
    <t>RER VEST SA - achitat factura seria  nr 3094950 din 2018-10-01</t>
  </si>
  <si>
    <t>SODEXO PASS ROMANIA SRL - achitat factura seria  nr 3365575 din 2018-10-18</t>
  </si>
  <si>
    <t>COMPANIA DE APA ORADEA SA - achitat factura seria  nr 1026061 din 2018-09-30</t>
  </si>
  <si>
    <t>SELECT CATERING S.R.L - achitat factura seria  nr 12276 din 2018-10-10</t>
  </si>
  <si>
    <t>TUDOREL EXIM SRL - achitat factura seria CIRES nr 20180200 din 2018-10-08</t>
  </si>
  <si>
    <t>COSARUL NOROCOS SRL - achitat factura seria  nr 16 din 2018-10-12</t>
  </si>
  <si>
    <t>TUDOREL EXIM SRL - achitat factura seria  nr 20180200 din 2018-10-08</t>
  </si>
  <si>
    <t>COMPANIA DE APA ORADEA SA - achitat factura seria  nr 1026062 din 2018-09-30</t>
  </si>
  <si>
    <t>SELECT CATERING S.R.L - achitat factura seria  nr 12294 din 2018-10-10</t>
  </si>
  <si>
    <t>ALFA MEDICA SRL - achitat factura seria  nr 6156 din 2018-10-18</t>
  </si>
  <si>
    <t>26.10.2018</t>
  </si>
  <si>
    <t>VLAS GHEORGHE DIRIGINTE DE SANTIER - achitat factura seria VG nr 83 din 2018-10-04</t>
  </si>
  <si>
    <t>VODAFONE ROMANIA SA - achitat factura seria  nr 330533367 din 2018-10-17</t>
  </si>
  <si>
    <t>COSTEL SRL - achitat factura seria ARCP nr 021 din 2018-10-17</t>
  </si>
  <si>
    <t>CARNEXMAR SRL - achitat factura seria INGHF nr 4264 din 2018-10-12</t>
  </si>
  <si>
    <t>ANCA FARM SRL - achitat factura seria AFS nr 100644 din 2018-10-18</t>
  </si>
  <si>
    <t>ANCA FARM SRL - achitat factura seria AFS nr 100642 din 2018-10-17</t>
  </si>
  <si>
    <t>RER VEST SA - achitat factura seria 1 nr 3094951 din 2018-10-01</t>
  </si>
  <si>
    <t>TELEKOM ROMANIA COMMUNICATIONS - achitat factura seria TKR nr 180316038321 din 2018-10-01</t>
  </si>
  <si>
    <t>COSMIMAR PRESTCOM SRL - achitat factura seria cos nr 9448 din 2018-10-12</t>
  </si>
  <si>
    <t>TUDOREL EXIM SRL - achitat factura seria a nr 20180204 din 2018-10-12</t>
  </si>
  <si>
    <t>CARNEXMAR SRL - achitat factura seria CAR nr 054958 din 2018-10-19</t>
  </si>
  <si>
    <t>CARNEXMAR SRL - achitat factura seria CAR nr 054957 din 2018-10-19</t>
  </si>
  <si>
    <t>ALFA MEDICA SRL - achitat factura seria CZRCD nr 006157 din 2018-10-18</t>
  </si>
  <si>
    <t>ASOCIATIA CURCUBEUL COPIILOR - achitat factura seria CP 2 nr 25 din 2018-09-28</t>
  </si>
  <si>
    <t>ALFA MEDICA SRL - achitat factura seria BH ALF nr 6157 din 2018-10-18</t>
  </si>
  <si>
    <t>SELECT CATERING S.R.L - achitat factura seria SLC BH nr 12268 din 2018-10-10</t>
  </si>
  <si>
    <t>DISTRIGAZ VEST SA - achitat factura seria DGVPF nr 350781 din 2018-10-01</t>
  </si>
  <si>
    <t>RER VEST SA - achitat factura seria a nr 3094949 din 2018-10-01</t>
  </si>
  <si>
    <t>NERTERA FARM SRL - achitat factura seria NRT nr 22355 din 2018-10-11</t>
  </si>
  <si>
    <t>OVM PAPER DISTRIBUTIE SRL - achitat factura seria  nr 181000598 din 2018-10-16</t>
  </si>
  <si>
    <t>ALFA MEDICA SRL - achitat factura seria CIUP nr 6157 din 2018-10-18</t>
  </si>
  <si>
    <t>DISTRIGAZ VEST SA - achitat factura seria DGVPF nr 353495 din 2018-10-01</t>
  </si>
  <si>
    <t>RER VEST SA - achitat factura seria a nr 3094953 din 2018-10-01</t>
  </si>
  <si>
    <t>NERTERA FARM SRL - achitat factura seria NRT nr 22373 din 2018-10-16</t>
  </si>
  <si>
    <t>DISTRIGAZ VEST SA - achitat factura seria DGVPJ nr 54041 din 2018-10-01</t>
  </si>
  <si>
    <t>RER VEST SA - achitat factura seria a nr 3094956 din 2018-10-01</t>
  </si>
  <si>
    <t>COSMIMAR PRESTCOM SRL - achitat factura seria COSf nr 9475 din 2018-10-19</t>
  </si>
  <si>
    <t>29.10.2018</t>
  </si>
  <si>
    <t>ASOC.ROMANA GERMANA ALSTERDORF - achitat factura seria ALS nr 743 din 2018-10-03</t>
  </si>
  <si>
    <t>SELECT CATERING S.R.L - achitat factura seria  nr 12330 din 2018-10-20</t>
  </si>
  <si>
    <t>NERTERA FARM SRL - achitat factura seria  nr 22394 din 2018-10-23</t>
  </si>
  <si>
    <t>PRAKTIKER ROMANIA SRL - achitat factura seria  nr 18510012417 din 2018-10-22</t>
  </si>
  <si>
    <t>SELECT CATERING S.R.L - achitat factura seria  nr 12332 din 2018-10-20</t>
  </si>
  <si>
    <t>MEDOFARM SRL - achitat factura seria  nr MEDO171 din 2018-10-12</t>
  </si>
  <si>
    <t>ASOC.ROMANA GERMANA ALSTERDORF - achitat factura seria ALS  nr 742 din 2018-10-03</t>
  </si>
  <si>
    <t>SELECT CATERING S.R.L - achitat factura seria  nr 12313 din 2018-10-20</t>
  </si>
  <si>
    <t>TUDOREL EXIM SRL - achitat factura seria  nr 20180213 din 2018-10-22</t>
  </si>
  <si>
    <t>SELECT CATERING S.R.L - achitat factura seria  nr 12308 din 2018-10-20</t>
  </si>
  <si>
    <t>SPITALUL CLINIC CAI FERATE - achitat factura seria  nr 3594 din 2018-10-19</t>
  </si>
  <si>
    <t>SELECT CATERING S.R.L - achitat factura seria  nr 12329 din 2018-10-20</t>
  </si>
  <si>
    <t>NERTERA FARM SRL - achitat factura seria  nr 22379 din 2018-10-18</t>
  </si>
  <si>
    <t>SPITALUL CLINIC CAI FERATE - achitat factura seria  nr 3597 din 2018-10-19</t>
  </si>
  <si>
    <t>DISTRIGAZ VEST SA - achitat factura seria  nr 54142 din 2018-10-01, seria  nr 54464 din 2018-10-01</t>
  </si>
  <si>
    <t>RER VEST SA - achitat factura seria  nr 3094965 din 2018-10-01</t>
  </si>
  <si>
    <t>SELECT CATERING S.R.L - achitat factura seria  nr 12331 din 2018-10-20</t>
  </si>
  <si>
    <t>NERTERA FARM SRL - achitat factura seria  nr 22366 din 2018-10-12</t>
  </si>
  <si>
    <t>NERTERA FARM SRL - achitat factura seria  nr 22365 din 2018-10-12</t>
  </si>
  <si>
    <t>ORADEA TRANSPORT LOCAL SA - achitat factura seria 37 nr 3310 din 2018-10-23</t>
  </si>
  <si>
    <t>RER VEST SA - achitat factura seria  nr 3094961 din 2018-10-01</t>
  </si>
  <si>
    <t>ASOC.ROMANA GERMANA ALSTERDORF - achitat factura seria ALS nr 744 din 2018-10-03</t>
  </si>
  <si>
    <t>SPITALUL CLINIC CAI FERATE - achitat factura seria  nr 3600 din 2018-10-19</t>
  </si>
  <si>
    <t>COSMIMAR PRESTCOM SRL - achitat factura seria  nr 9474 din 2018-10-19</t>
  </si>
  <si>
    <t>NERTERA FARM SRL - achitat factura seria  nr 22391 din 2018-10-22</t>
  </si>
  <si>
    <t>NERTERA FARM SRL - achitat factura seria  nr 22389 din 2018-10-22</t>
  </si>
  <si>
    <t>RER VEST SA - achitat factura seria  nr 3094958 din 2018-09-24</t>
  </si>
  <si>
    <t>SELECT CATERING S.R.L - achitat factura seria  nr 12323 din 2018-10-20</t>
  </si>
  <si>
    <t>ORADEA TRANSPORT LOCAL SA - achitat factura seria 39 nr 3310 din 2018-10-23</t>
  </si>
  <si>
    <t>CAMICOS IMPEX SRL - achitat factura seria  nr 116388 din 2018-10-15</t>
  </si>
  <si>
    <t>SIGURANTA SERV SRL - achitat factura seria  nr 114 din 2018-10-22</t>
  </si>
  <si>
    <t>NERTERA FARM SRL - achitat factura seria  nr 22368 din 2018-10-12</t>
  </si>
  <si>
    <t>ORADEA TRANSPORT LOCAL SA - achitat factura seria 40 nr 3310 din 2018-10-23</t>
  </si>
  <si>
    <t>SELECT CATERING S.R.L - achitat factura seria  nr 12322 din 2018-10-20</t>
  </si>
  <si>
    <t>NERTERA FARM SRL - achitat factura seria  nr 22392 din 2018-10-22</t>
  </si>
  <si>
    <t>NERTERA FARM SRL - achitat factura seria  nr 22390 din 2018-10-22</t>
  </si>
  <si>
    <t>SIGURANTA SERV SRL - achitat factura seria  nr 113 din 2018-10-22</t>
  </si>
  <si>
    <t>RER VEST SA - achitat factura seria  nr 3094959 din 2018-10-01</t>
  </si>
  <si>
    <t>ROMPETROL DOWNSTREAM SRL - achitat factura seria  nr 6631307055 din 2018-10-15</t>
  </si>
  <si>
    <t>SELECT CATERING S.R.L - achitat factura seria  nr 12309 din 2018-10-20</t>
  </si>
  <si>
    <t>NERTERA FARM SRL - achitat factura seria  nr 22369 din 2018-10-12</t>
  </si>
  <si>
    <t>ORADEA TRANSPORT LOCAL SA - achitat factura seria 43 nr 3310 din 2018-10-23</t>
  </si>
  <si>
    <t>SPITALUL CLINIC CAI FERATE - achitat factura seria  nr 3596 din 2018-10-19</t>
  </si>
  <si>
    <t>ALFA MEDICA SRL - achitat factura seria BH ALF nr 6156 din 2018-10-18</t>
  </si>
  <si>
    <t>30.10.2018</t>
  </si>
  <si>
    <t>CAMICOS IMPEX SRL - achitat factura seria  nr 116323 din 2018-10-03</t>
  </si>
  <si>
    <t>GXC OFFICE SRL - achitat factura seria  nr 741 din 2018-10-23</t>
  </si>
  <si>
    <t>GXC OFFICE SRL - achitat factura seria  nr 733 din 2018-10-17</t>
  </si>
  <si>
    <t>SELECT CATERING S.R.L - achitat factura seria SLC BH nr 12304 din 2018-10-20</t>
  </si>
  <si>
    <t>SELECT CATERING S.R.L - achitat factura seria SLC nr 12315 din 2018-10-20</t>
  </si>
  <si>
    <t>virare la jud. Bihor dobanzi si penalitati cf. PV compensare pt. Fd. Copiii Dragostei</t>
  </si>
  <si>
    <t>DOREX A   J SRL - achitat factura seria  nr 12478 din 2018-10-01</t>
  </si>
  <si>
    <t>INSTITUTUL NATIONAL DE ADMINISTRATIE - achitat factura seria SB nr 79 din 2018-10-05</t>
  </si>
  <si>
    <t>SPITALUL CLINIC CAI FERATE - achitat factura seria  nr 3604 din 2018-10-19</t>
  </si>
  <si>
    <t>ADI COM SOFT SRL - achitat factura seria  nr 211631 din 2018-09-28</t>
  </si>
  <si>
    <t>CENTRUL TERIT.CALCUL ELECTRONI - achitat factura seria  nr 25500 din 2018-10-11</t>
  </si>
  <si>
    <t>TUDOREL EXIM SRL - achitat factura seria  nr 20180209 din 2018-10-19</t>
  </si>
  <si>
    <t>NERTERA FARM SRL - achitat factura seria  nr 22397 din 2018-10-23</t>
  </si>
  <si>
    <t>SPITALUL CLINIC CAI FERATE - achitat factura seria  nr 3595 din 2018-10-19</t>
  </si>
  <si>
    <t>KORONIA FARM - achitat factura seria  nr 1000 din 2018-10-23</t>
  </si>
  <si>
    <t>KORONIA FARM - achitat factura seria  nr 997 din 2018-10-18</t>
  </si>
  <si>
    <t>KORONIA FARM - achitat factura seria  nr 1001 din 2018-10-23</t>
  </si>
  <si>
    <t>BELLA ROMANIA IMPEX SRL - achitat factura seria  nr 30024575 din 2018-10-16</t>
  </si>
  <si>
    <t>SELECT CATERING S.R.L - achitat factura seria  nr 12317 din 2018-10-20</t>
  </si>
  <si>
    <t>SPITALUL CLINIC CAI FERATE - achitat factura seria  nr 3605 din 2018-10-19</t>
  </si>
  <si>
    <t>SELECT CATERING S.R.L - achitat factura seria  nr 12319 din 2018-10-20</t>
  </si>
  <si>
    <t>F.A. - achitat factura seria 352 nr 45712 din 2018-10-22</t>
  </si>
  <si>
    <t>K   E COMTRANS SRL - achitat factura seria BHKIS nr 1337 din 2018-10-08</t>
  </si>
  <si>
    <t>COMPACT AUTOSERVICE SRL - achitat factura seria  nr 1172 din 2018-10-24</t>
  </si>
  <si>
    <t>SPITALUL CLINIC CAI FERATE - achitat factura seria  nr 3592 din 2018-10-19</t>
  </si>
  <si>
    <t>COSTEL SRL - achitat factura seria  nr 22 din 2018-10-17</t>
  </si>
  <si>
    <t>SELECT CATERING S.R.L - achitat factura seria  nr 12324 din 2018-10-20</t>
  </si>
  <si>
    <t>SPITALUL CLINIC CAI FERATE - achitat factura seria SCCFO nr 3601 din 2018-10-19</t>
  </si>
  <si>
    <t>SELECT CATERING S.R.L - achitat factura seria SLC nr 12318 din 2018-10-20</t>
  </si>
  <si>
    <t>MEDOFARM SRL - achitat factura seria MEDO nr 172 din 2018-10-17</t>
  </si>
  <si>
    <t>SELECT CATERING S.R.L - achitat factura seria SLC nr 12328 din 2018-10-20</t>
  </si>
  <si>
    <t>SELECT CATERING S.R.L - achitat factura seria SLC nr 12320 din 2018-10-20</t>
  </si>
  <si>
    <t>INSTAL CASA SRL - achitat factura seria  nr 1566 din 2018-10-22</t>
  </si>
  <si>
    <t>BERVE SERVICE SRL - achitat factura seria  nr 1839 din 2018-10-19</t>
  </si>
  <si>
    <t>SELECT CATERING S.R.L - achitat factura seria  nr 12302 din 2018-10-20</t>
  </si>
  <si>
    <t>SELGROS CASH   CARRY SRL - achitat factura seria  nr 498292010641 din 2018-10-19</t>
  </si>
  <si>
    <t>TELEKOM ROMANIA COMMUNICATIONS - achitat factura seria  nr 180313140534 din 2018-10-01</t>
  </si>
  <si>
    <t>SELECT CATERING S.R.L - achitat factura seria  nr 12311 din 2018-10-20</t>
  </si>
  <si>
    <t>SELECT CATERING S.R.L - achitat factura seria  nr 12327 din 2018-10-20</t>
  </si>
  <si>
    <t>COSTEL SRL - achitat factura seria 54 nr 22 din 2018-10-17</t>
  </si>
  <si>
    <t>COSTEL SRL - achitat factura seria 55 nr 22 din 2018-10-17</t>
  </si>
  <si>
    <t>COSTEL SRL - achitat factura seria 56 nr 22 din 2018-10-17</t>
  </si>
  <si>
    <t>SPITALUL CLINIC CAI FERATE - achitat factura seria SCCFO nr 3603 din 2018-10-19</t>
  </si>
  <si>
    <t>TELEKOM ROMANIA COMMUNICATIONS - achitat factura seria TKR nr 180316038332 din 2018-10-01</t>
  </si>
  <si>
    <t>CMI DR.PRODAN ALINA GRATIANA - achitat factura seria PAG nr 0077 din 2018-10-23</t>
  </si>
  <si>
    <t>PRAKTIKER ROMANIA SRL - achitat factura seria PRK nr 18510012415 din 2018-10-22</t>
  </si>
  <si>
    <t>SELECT CATERING S.R.L - achitat factura seria SLC BH nr 12303 din 2018-10-20</t>
  </si>
  <si>
    <t>SELGROS CASH   CARRY SRL - achitat factura seria SLG nr 498295007251 din 2018-10-22</t>
  </si>
  <si>
    <t>NERTERA FARM SRL - achitat factura seria BH NRTO nr 22363 din 2018-10-12</t>
  </si>
  <si>
    <t>31.10.2018</t>
  </si>
  <si>
    <t>OVM PAPER DISTRIBUTIE SRL - achitat factura seria  nr 73789 din 2018-10-24</t>
  </si>
  <si>
    <t>PAPER SERV COMPANY SRL - achitat factura seria  nr 334 din 2018-10-11</t>
  </si>
  <si>
    <t>OVM PAPER DISTRIBUTIE SRL - achitat factura seria  nr 73794 din 2018-10-24</t>
  </si>
  <si>
    <t>ROMPETROL DOWNSTREAM SRL - achitat factura seria  nr 6631310024 din 2018-10-24</t>
  </si>
  <si>
    <t>SPITALUL CLINIC CAI FERATE - achitat factura seria SCCFO nr 3593 din 2018-10-19</t>
  </si>
  <si>
    <t>OVM PAPER DISTRIBUTIE SRL - achitat factura seria  nr 181000869 din 2018-10-24</t>
  </si>
  <si>
    <t>SPITALUL CLINIC CAI FERATE - achitat factura seria DALM nr 3599 din 2018-10-19</t>
  </si>
  <si>
    <t>TUDOREL EXIM SRL - achitat factura seria  nr 20180210 din 2018-10-19</t>
  </si>
  <si>
    <t>SELECT CATERING S.R.L - achitat factura seria SLC BH nr 12301 din 2018-10-20</t>
  </si>
  <si>
    <t>NERTERA FARM SRL - achitat factura seria BH NRTO nr 22386 din 2018-10-19</t>
  </si>
  <si>
    <t>SPITALUL CLINIC CAI FERATE - achitat factura seria C NOASTRA nr 3598 din 2018-10-19</t>
  </si>
  <si>
    <t>GXC OFFICE SRL - achitat factura seria  nr 740 din 2018-10-22</t>
  </si>
  <si>
    <t>RER VEST SA - achitat factura seria  nr 3094954 din 2018-09-30</t>
  </si>
  <si>
    <t>SELECT CATERING S.R.L - achitat factura seria SLC BH nr 12310 din 2018-10-20</t>
  </si>
  <si>
    <t>NERTERA FARM SRL - achitat factura seria BH NRTO nr 22382 din 2018-10-18</t>
  </si>
  <si>
    <t>SPITALUL CLINIC CAI FERATE - achitat factura seria GHIOCEII nr 3598 din 2018-10-19</t>
  </si>
  <si>
    <t>RER VEST SA - achitat factura seria  nr 3094967 din 2018-09-30</t>
  </si>
  <si>
    <t>NERTERA FARM SRL - achitat factura seria BH NRTO nr 22370 din 2018-10-12</t>
  </si>
  <si>
    <t>SPITALUL CLINIC CAI FERATE - achitat factura seria CIUP nr 3599 din 2018-10-19</t>
  </si>
  <si>
    <t>SELECT CATERING S.R.L - achitat factura seria SLC BH nr 12312 din 2018-10-20</t>
  </si>
  <si>
    <t>ALFA MEDICA SRL - achitat factura seria  nr 615648 din 2018-10-18</t>
  </si>
  <si>
    <t>ALFA MEDICA SRL - achitat factura seria 49 nr 6157 din 2018-10-18</t>
  </si>
  <si>
    <t>LA IZVORUL SANATATII SRL - achitat factura seria  nr 924 din 2018-10-01</t>
  </si>
  <si>
    <t>Total plati bunuri si servicii, din buget</t>
  </si>
  <si>
    <t>D. PLATI BUNURI SI SERVICII, DIN VENITURI PROPRII</t>
  </si>
  <si>
    <t>c/v decont AMP - D.E.</t>
  </si>
  <si>
    <t>c/v decont AMP - F.B.</t>
  </si>
  <si>
    <t>Selgros Cash&amp;Carry-c/v F 498275005711-masina spalat rufe</t>
  </si>
  <si>
    <t>Incasat donatie cf.contractului Fd.Hope and Homes for Children</t>
  </si>
  <si>
    <t>c/v decont AMP - T.E.</t>
  </si>
  <si>
    <t>SELGROS CASH   CARRY SRL - achitat factura seria  nr 498277006431 din 2018-10-04</t>
  </si>
  <si>
    <t>c/v dobazi si penalitati pt.Orasul Alesd cf.somatiei</t>
  </si>
  <si>
    <t>Total plati bunuri si servicii, din venituri proprii</t>
  </si>
  <si>
    <t>E. PLATI TRANSFERURI, DIN BUGET</t>
  </si>
  <si>
    <t>OPS 10 c/v prestatii sociale copii grad grav septembrie 2018</t>
  </si>
  <si>
    <t>2</t>
  </si>
  <si>
    <t>3</t>
  </si>
  <si>
    <t>4</t>
  </si>
  <si>
    <t>5</t>
  </si>
  <si>
    <t>6</t>
  </si>
  <si>
    <t>OPS 10 c/v prestatii sociale copii grad mediu septembrie 2018</t>
  </si>
  <si>
    <t>7</t>
  </si>
  <si>
    <t>OPS 10 c/v prestatii sociale copii grad accentuat septembrie 2018</t>
  </si>
  <si>
    <t>8</t>
  </si>
  <si>
    <t>9</t>
  </si>
  <si>
    <t>10</t>
  </si>
  <si>
    <t>11</t>
  </si>
  <si>
    <t>12</t>
  </si>
  <si>
    <t>13</t>
  </si>
  <si>
    <t>14</t>
  </si>
  <si>
    <t>OPS 10 c/v indemnizatii persoane handicap grad grav septembrie 2018</t>
  </si>
  <si>
    <t>15</t>
  </si>
  <si>
    <t>OPS 10 c/v indemnizatii persoane handicap grad accentuat septembrie 2018</t>
  </si>
  <si>
    <t>16</t>
  </si>
  <si>
    <t>17</t>
  </si>
  <si>
    <t>18</t>
  </si>
  <si>
    <t>19</t>
  </si>
  <si>
    <t>20</t>
  </si>
  <si>
    <t>21</t>
  </si>
  <si>
    <t>22</t>
  </si>
  <si>
    <t>23</t>
  </si>
  <si>
    <t>OPS 10.02. c/v sume platite din bugetul anului curent si recuperate</t>
  </si>
  <si>
    <t>24</t>
  </si>
  <si>
    <t>OPS 10 c/v taxe postale septembrie 2018</t>
  </si>
  <si>
    <t>25</t>
  </si>
  <si>
    <t>OPS 10 c/v buget complementar persoane handicap grad grav septembrie 2018</t>
  </si>
  <si>
    <t>26</t>
  </si>
  <si>
    <t>27</t>
  </si>
  <si>
    <t>28</t>
  </si>
  <si>
    <t>OPS 10 c/v buget complementar persoane handicap grad accentuat septembrie 2018</t>
  </si>
  <si>
    <t>29</t>
  </si>
  <si>
    <t>OPS 10 c/v buget complementar persoane handicap grad mediu septembrie 2018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</si>
  <si>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</si>
  <si>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</si>
  <si>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</si>
  <si>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</si>
  <si>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</si>
  <si>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</si>
  <si>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</si>
  <si>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</si>
  <si>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</si>
  <si>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</si>
  <si>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OPS 10 c/v indemnizatii insotitori persoane handicap grad nevazator septembrie 2018</t>
  </si>
  <si>
    <t>40</t>
  </si>
  <si>
    <t>OPS 10 c/v indemnizatii insotitori persoane handicap grad nevazatori septembrie 2018</t>
  </si>
  <si>
    <t>41</t>
  </si>
  <si>
    <t>42</t>
  </si>
  <si>
    <t>43</t>
  </si>
  <si>
    <t>44</t>
  </si>
  <si>
    <t>OPS 10 c/v comisoane cec septembrie 2018</t>
  </si>
  <si>
    <t>45</t>
  </si>
  <si>
    <t>OPS 10 c/v pensie alimentara din indemnizatie persoane handicap septembrie 2018</t>
  </si>
  <si>
    <t>46</t>
  </si>
  <si>
    <t>OPS 10 c/v alocatie hrana septembrie 2018</t>
  </si>
  <si>
    <t>47</t>
  </si>
  <si>
    <t>48</t>
  </si>
  <si>
    <t>OPS 10 c/v dobanda credite persoane handicap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</si>
  <si>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</si>
  <si>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</si>
  <si>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</si>
  <si>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</si>
  <si>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</si>
  <si>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</si>
  <si>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</si>
  <si>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</si>
  <si>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</si>
  <si>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</si>
  <si>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</si>
  <si>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</si>
  <si>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</si>
  <si>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</si>
  <si>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</si>
  <si>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</si>
  <si>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</si>
  <si>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OPS 10 c/v F 4369-transport persoane handicap</t>
  </si>
  <si>
    <t>66</t>
  </si>
  <si>
    <t>OPS 10 c/v F 105-transport persoane handicap</t>
  </si>
  <si>
    <t>67</t>
  </si>
  <si>
    <t>OPS 10 c/v F 529-transport persoane handicap</t>
  </si>
  <si>
    <t>68</t>
  </si>
  <si>
    <t>OPS 10 c/v F 18445-transport persoane handicap</t>
  </si>
  <si>
    <t>69</t>
  </si>
  <si>
    <t>OPS 10 c/v F 312-transport persoane handicap</t>
  </si>
  <si>
    <t>70</t>
  </si>
  <si>
    <t>OPS 10 c/v F 534-transport persoane handicap</t>
  </si>
  <si>
    <t>71</t>
  </si>
  <si>
    <t>OPS 10 c/v F 1018678-transport persoane handicap</t>
  </si>
  <si>
    <t>72</t>
  </si>
  <si>
    <t>OPS 10 c/v F 18399-transport persoane handicap</t>
  </si>
  <si>
    <t>73</t>
  </si>
  <si>
    <t>OPS 10 c/v F 1665-transport persoane handicap</t>
  </si>
  <si>
    <t>74</t>
  </si>
  <si>
    <t>OPS 10 c/v F 39-transport persoane handicap</t>
  </si>
  <si>
    <t>75</t>
  </si>
  <si>
    <t>OPS 10 c/v F 623-transport persoane handicap</t>
  </si>
  <si>
    <t>76</t>
  </si>
  <si>
    <t>OPS 10 c/v F 4372-transport persoane handicap</t>
  </si>
  <si>
    <t>77</t>
  </si>
  <si>
    <t>OPS 10 c/v F 48101-transport persoane handicap</t>
  </si>
  <si>
    <t>78</t>
  </si>
  <si>
    <t>OPS 10 c/v F 223-transport persoane handicap</t>
  </si>
  <si>
    <t>79</t>
  </si>
  <si>
    <t>OPS 10 c/v F 1844-transport persoane handicap</t>
  </si>
  <si>
    <t>80</t>
  </si>
  <si>
    <t>OPS 10 c/v F 1803-transport persoane handicap</t>
  </si>
  <si>
    <t>81</t>
  </si>
  <si>
    <t>OPS 10 c/v F 1118-transport persoane handicap</t>
  </si>
  <si>
    <t>82</t>
  </si>
  <si>
    <t>OPS 10 c/v F 508-transport persoane handicap</t>
  </si>
  <si>
    <t>83</t>
  </si>
  <si>
    <t>OPS 10 c/v F 690-transport persoane handicap</t>
  </si>
  <si>
    <t>84</t>
  </si>
  <si>
    <t>OPS 10 c/v F 1659-transport persoane handicap</t>
  </si>
  <si>
    <t>85</t>
  </si>
  <si>
    <t>OPS 10 c/v F 798-transport persoane handicap</t>
  </si>
  <si>
    <t>86</t>
  </si>
  <si>
    <t>87</t>
  </si>
  <si>
    <t>OPS 10 c/v F 10059-transport persoane handicap</t>
  </si>
  <si>
    <t>Total plati transferuri, din buget</t>
  </si>
  <si>
    <t>F. PLATI INVESTITII, DIN BUGET</t>
  </si>
  <si>
    <t>NAVANIS CONSTRUCT SRL - achitat factura seria BHNV nr 219 din 2018-10-01</t>
  </si>
  <si>
    <t>NAVANIS CONSTRUCT SRL - achitat factura seria BHNV nr 220 din 2018-10-01</t>
  </si>
  <si>
    <t>ELECTRO EXCEL GREEN CONSULTING SRL - achitat factura seria EXGC-12 nr 170 din 2018-09-28</t>
  </si>
  <si>
    <t>NAVANIS CONSTRUCT SRL - achitat factura seria BHNV nr 217 din 2018-09-26</t>
  </si>
  <si>
    <t>Total plati investitii, din buget</t>
  </si>
  <si>
    <t>G. PLATI RECUPERATE DIN ANII PRECEDENTI</t>
  </si>
  <si>
    <t>VIRARE IN CT. 85 A SUMEI RESTITUITE DE FD. COPIII DRAGOSTEI</t>
  </si>
  <si>
    <t>c/v sume din anii precedenti si recuperate in anul curent (B.C.)</t>
  </si>
  <si>
    <t>c/v sume din anii precedenti si recuperate in anul curent</t>
  </si>
  <si>
    <t>Total sume recuperate</t>
  </si>
  <si>
    <t>TOTAL PLATI, PRIN BANCA</t>
  </si>
  <si>
    <t>Director general,</t>
  </si>
  <si>
    <t>Director general adj. ec.,</t>
  </si>
  <si>
    <t>Sef serviciu,</t>
  </si>
  <si>
    <t>Puia Lucian-Calin</t>
  </si>
  <si>
    <t xml:space="preserve">                 Cosman Eliana</t>
  </si>
  <si>
    <t>Fasie Calin</t>
  </si>
  <si>
    <t>Intocmit,</t>
  </si>
  <si>
    <t>Nagy Cristina</t>
  </si>
  <si>
    <t>'Situatia platilor prin casa in luna 
Octombrie 2018'</t>
  </si>
  <si>
    <t>H. CHELTUIELI DE PERSONAL, PRIN CASA</t>
  </si>
  <si>
    <t>Cheltuieli cu salariile prin casa</t>
  </si>
  <si>
    <t>I. CHELTUIELI GOSPODARESTI, PRIN CASA</t>
  </si>
  <si>
    <t>ops 05 - decontare abonamente</t>
  </si>
  <si>
    <t>ops 05 - taxa curierat</t>
  </si>
  <si>
    <t>ops 05 - bani nevoi personale</t>
  </si>
  <si>
    <t>ops 05 - BANI NEVOI PERSONALE</t>
  </si>
  <si>
    <t>ops 05 - ABONAMENTE OTL</t>
  </si>
  <si>
    <t>ops 05 - DECONTARE BENZINA PT. MOTOCOASA</t>
  </si>
  <si>
    <t>ops 05 - DECONTARE ABONAMENTE OTL</t>
  </si>
  <si>
    <t>ops 05 - DECONTARE MEDICAMENTE</t>
  </si>
  <si>
    <t>ops 05 - DECONTARE TRANSPORT</t>
  </si>
  <si>
    <t>ops 05 - DECONTARE UTILITATI</t>
  </si>
  <si>
    <t>ops 05 - DECONTARE CHELTUIELI DE INTRETINERE</t>
  </si>
  <si>
    <t>ops 05 - TRANSPORT ANGAJATI CRRPAD CIGHID CF LG 448/20116</t>
  </si>
  <si>
    <t>ops 05 - EXREAS CF</t>
  </si>
  <si>
    <t>ops 05 - DECONTARE DEPLASARI</t>
  </si>
  <si>
    <t>ops 05 - DECONTARE ABONAMENTE</t>
  </si>
  <si>
    <t>ops 05 - DECONTARE CHELT CAZARE SI CURS PERFECTIONARE</t>
  </si>
  <si>
    <t>ops 05 - CHELT POSTALE</t>
  </si>
  <si>
    <t>ops 05 - DECONTARE CHELT POSTALE</t>
  </si>
  <si>
    <t>ops 05 - TAXA EXTRAS CF</t>
  </si>
  <si>
    <t>ops 05 - COPIE CHEI</t>
  </si>
  <si>
    <t>ops 05 - DECONTARE COPIAT CHEI</t>
  </si>
  <si>
    <t>ops 05 - ACORDARE AVANS</t>
  </si>
  <si>
    <t>ops 05 - DUPLICAT CHEI</t>
  </si>
  <si>
    <t>ops 05 - TRANSPORT ANGAJATI CF LG 448/2006</t>
  </si>
  <si>
    <t>ops 05 - activitati extrascolare</t>
  </si>
  <si>
    <t>ops 05 - TAXA ELIBERARE CF</t>
  </si>
  <si>
    <t>ops 05 - DECONTARE ANALIZE</t>
  </si>
  <si>
    <t>ops 05 - DECONTARE ABONAMENT OTL LAKATOS FLORIN</t>
  </si>
  <si>
    <t>ops 05 - DECONTARE TRANSPORT SI CAZARE</t>
  </si>
  <si>
    <t>ops 05 - DECONTARE TRANSPORT CU TRENULORADEA - BAIA MARE</t>
  </si>
  <si>
    <t>ops 05 - REGISTRU UNIC DE CONTROL</t>
  </si>
  <si>
    <t>ops 05 - decontare abonamente OTL</t>
  </si>
  <si>
    <t>ops 05 - album de poze</t>
  </si>
  <si>
    <t>ops 05 - bani de nevoi personale</t>
  </si>
  <si>
    <t>ops 05 - DECONTARE CAZARE SI MASA</t>
  </si>
  <si>
    <t>ops 05 - DECONTARE EXCURSIE</t>
  </si>
  <si>
    <t>ops 05 - DECONTARE TRANSPORT EXCURSIE ORADEA</t>
  </si>
  <si>
    <t>ops 05 - carte de identitate</t>
  </si>
  <si>
    <t>ops 05 - decontare transport</t>
  </si>
  <si>
    <t>ops 05 - taxa notar,echip sportiv, taxa de pasaport</t>
  </si>
  <si>
    <t>ops 05 - DEPLASARE CU MASINA PROPRIE</t>
  </si>
  <si>
    <t>ops 05 - decontare echipament sportiv</t>
  </si>
  <si>
    <t>ops 05 - ridicare numerar pt. bani nevoi personale S.M., Casa Bratca</t>
  </si>
  <si>
    <t>ops 05 - ridicare numerar pt. bani nevoi personale B.F., Casa Primavara</t>
  </si>
  <si>
    <t>ops 05 - TAXA NOTARIALA</t>
  </si>
  <si>
    <t>ops 05 - TAXA DISTRIGAZ</t>
  </si>
  <si>
    <t>ops 05 - ridicare numerar pt. excursie B.A., modul Buburuze</t>
  </si>
  <si>
    <t>ops 05 - CHELT DE INTRETINERE</t>
  </si>
  <si>
    <t>Total cheltuieli gospodaresti, din buget</t>
  </si>
  <si>
    <t>J. CHELTUIELI, DIN VENITURI PROPRII</t>
  </si>
  <si>
    <t>Incasat donatie cf.contractului Ciapad Ciutelec</t>
  </si>
  <si>
    <t>Total cheltuieli, din venituri proprii</t>
  </si>
  <si>
    <t>K. ALTE CHELTUIELI PRIN CASA, DIN BUGET</t>
  </si>
  <si>
    <t>ops 09 - BAREM LICHIDARE PT L.C.</t>
  </si>
  <si>
    <t>ops 09 - BAREM LICHIDARE T.(FOSTA A.) R.D.</t>
  </si>
  <si>
    <t>ops 09 - BAREM LICHIDARE F.A.</t>
  </si>
  <si>
    <t>ops 09 - BAREM LICHIDARE M.L.P.</t>
  </si>
  <si>
    <t>ops 09 - BAREM LICHIDARE C.R.</t>
  </si>
  <si>
    <t>ops 09 - BAREM DE LICHIDARE PT B.M.</t>
  </si>
  <si>
    <t>ops 09 - barem de lichidare pt L.D.</t>
  </si>
  <si>
    <t>ops 09 - barem de lichidare pt M.V.F.</t>
  </si>
  <si>
    <t>TOTAL PLATI, PRIN CASA</t>
  </si>
  <si>
    <t xml:space="preserve"> Cosman Eliana</t>
  </si>
  <si>
    <t>Fasie Marcel Calin</t>
  </si>
  <si>
    <t>Situatia cheltuielilor cu deplasarile efectuate in luna OCTOMBRIE 2018</t>
  </si>
  <si>
    <t>Decont</t>
  </si>
  <si>
    <t>Nume si prenume</t>
  </si>
  <si>
    <t>Functia</t>
  </si>
  <si>
    <t>Directia/ Depar-tamentul</t>
  </si>
  <si>
    <t xml:space="preserve">Destinatie </t>
  </si>
  <si>
    <t>Scopul deplasarii</t>
  </si>
  <si>
    <t>Mijloc de transport</t>
  </si>
  <si>
    <t xml:space="preserve"> Zile depla-sare </t>
  </si>
  <si>
    <t xml:space="preserve">Cost total deplasare lei </t>
  </si>
  <si>
    <t>nr.</t>
  </si>
  <si>
    <t>data</t>
  </si>
  <si>
    <t>tara</t>
  </si>
  <si>
    <t>localitatea</t>
  </si>
  <si>
    <t>institutie/SC</t>
  </si>
  <si>
    <t>R H</t>
  </si>
  <si>
    <t>INFIRMIER</t>
  </si>
  <si>
    <t>CITOPAD</t>
  </si>
  <si>
    <t>RO</t>
  </si>
  <si>
    <t>TABARA PADUREA NEAGRA</t>
  </si>
  <si>
    <t>D.G.A.S.P.C BIHOR</t>
  </si>
  <si>
    <t>DEPLASARE CU BENEFICIARII  IN TABARA</t>
  </si>
  <si>
    <t xml:space="preserve">C A </t>
  </si>
  <si>
    <t>PEDAGOG DE RECUPERARE</t>
  </si>
  <si>
    <t>S F</t>
  </si>
  <si>
    <t>EDUCATOR</t>
  </si>
  <si>
    <t>I M</t>
  </si>
  <si>
    <t>U R</t>
  </si>
  <si>
    <t>INSTRUCTOR ERGOTERAPIE</t>
  </si>
  <si>
    <t>CIGHID</t>
  </si>
  <si>
    <t xml:space="preserve">I S </t>
  </si>
  <si>
    <t>EDUCATOR SPECIALITATE</t>
  </si>
  <si>
    <t>P M</t>
  </si>
  <si>
    <t>S L</t>
  </si>
  <si>
    <t>INGRIJITOARE</t>
  </si>
  <si>
    <t>S M</t>
  </si>
  <si>
    <t xml:space="preserve">B A </t>
  </si>
  <si>
    <t xml:space="preserve">F I </t>
  </si>
  <si>
    <t>T V</t>
  </si>
  <si>
    <t>SOFER</t>
  </si>
  <si>
    <t xml:space="preserve">DIR </t>
  </si>
  <si>
    <t>BRASOV</t>
  </si>
  <si>
    <t>DEPLASARE BRASOV</t>
  </si>
  <si>
    <t>R C</t>
  </si>
  <si>
    <t>SEF SERVICIU</t>
  </si>
  <si>
    <t xml:space="preserve"> parcticipare reuniune de lucru</t>
  </si>
  <si>
    <t xml:space="preserve">T A </t>
  </si>
  <si>
    <t>L A</t>
  </si>
  <si>
    <t xml:space="preserve">INSTRUCTOR EDUCATIE </t>
  </si>
  <si>
    <t xml:space="preserve">LPAD ARC </t>
  </si>
  <si>
    <t>TOTAL CHELTUIELI CU DEPLASARILE</t>
  </si>
  <si>
    <t>Puia Lucian Calin</t>
  </si>
  <si>
    <t>Cosman Eliana</t>
  </si>
  <si>
    <t>Fetea Mihaela Maria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</si>
</sst>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/D/YYYY"/>
  </numFmts>
  <fonts count="6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 vertical="center"/>
      <protection/>
    </xf>
    <xf numFmtId="164" fontId="2" fillId="0" borderId="0">
      <alignment horizontal="left" vertical="top"/>
      <protection/>
    </xf>
    <xf numFmtId="164" fontId="3" fillId="0" borderId="0">
      <alignment horizontal="center" vertical="center"/>
      <protection/>
    </xf>
    <xf numFmtId="164" fontId="1" fillId="2" borderId="0">
      <alignment horizontal="center" vertical="center"/>
      <protection/>
    </xf>
    <xf numFmtId="164" fontId="4" fillId="0" borderId="0">
      <alignment horizontal="right" vertical="center"/>
      <protection/>
    </xf>
    <xf numFmtId="164" fontId="4" fillId="0" borderId="0">
      <alignment horizontal="center" vertical="center"/>
      <protection/>
    </xf>
    <xf numFmtId="164" fontId="4" fillId="0" borderId="0">
      <alignment horizontal="left" vertical="center"/>
      <protection/>
    </xf>
    <xf numFmtId="164" fontId="4" fillId="0" borderId="0">
      <alignment horizontal="right" vertical="center"/>
      <protection/>
    </xf>
    <xf numFmtId="164" fontId="1" fillId="2" borderId="0">
      <alignment horizontal="right" vertical="center"/>
      <protection/>
    </xf>
  </cellStyleXfs>
  <cellXfs count="53">
    <xf numFmtId="164" fontId="0" fillId="0" borderId="0" xfId="0" applyAlignment="1">
      <alignment/>
    </xf>
    <xf numFmtId="164" fontId="0" fillId="0" borderId="0" xfId="0" applyAlignment="1">
      <alignment horizontal="left" wrapText="1"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4" fontId="0" fillId="0" borderId="1" xfId="0" applyBorder="1" applyAlignment="1">
      <alignment horizontal="left" wrapText="1"/>
    </xf>
    <xf numFmtId="164" fontId="0" fillId="0" borderId="1" xfId="0" applyBorder="1" applyAlignment="1">
      <alignment wrapText="1"/>
    </xf>
    <xf numFmtId="164" fontId="5" fillId="0" borderId="1" xfId="0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4" fontId="0" fillId="0" borderId="1" xfId="0" applyFont="1" applyBorder="1" applyAlignment="1">
      <alignment wrapText="1"/>
    </xf>
    <xf numFmtId="164" fontId="5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Border="1" applyAlignment="1">
      <alignment horizontal="right" wrapText="1"/>
    </xf>
    <xf numFmtId="165" fontId="0" fillId="0" borderId="0" xfId="0" applyNumberFormat="1" applyBorder="1" applyAlignment="1">
      <alignment horizontal="right" wrapText="1"/>
    </xf>
    <xf numFmtId="165" fontId="0" fillId="0" borderId="0" xfId="0" applyNumberForma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4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166" fontId="4" fillId="2" borderId="1" xfId="0" applyNumberFormat="1" applyFont="1" applyFill="1" applyBorder="1" applyAlignment="1" applyProtection="1">
      <alignment horizontal="left" vertical="center" wrapText="1"/>
      <protection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left" vertical="center" wrapText="1"/>
      <protection/>
    </xf>
    <xf numFmtId="165" fontId="5" fillId="0" borderId="1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Font="1" applyAlignment="1">
      <alignment horizontal="left" wrapText="1"/>
    </xf>
    <xf numFmtId="164" fontId="0" fillId="0" borderId="0" xfId="0" applyFont="1" applyBorder="1" applyAlignment="1">
      <alignment horizontal="center" wrapText="1"/>
    </xf>
    <xf numFmtId="165" fontId="5" fillId="0" borderId="0" xfId="0" applyNumberFormat="1" applyFont="1" applyBorder="1" applyAlignment="1">
      <alignment wrapText="1"/>
    </xf>
    <xf numFmtId="165" fontId="5" fillId="0" borderId="0" xfId="0" applyNumberFormat="1" applyFont="1" applyAlignment="1">
      <alignment horizontal="center" wrapText="1"/>
    </xf>
    <xf numFmtId="164" fontId="5" fillId="0" borderId="0" xfId="0" applyFont="1" applyAlignment="1">
      <alignment/>
    </xf>
    <xf numFmtId="166" fontId="0" fillId="0" borderId="1" xfId="0" applyNumberFormat="1" applyBorder="1" applyAlignment="1">
      <alignment horizontal="left" wrapText="1"/>
    </xf>
    <xf numFmtId="164" fontId="0" fillId="0" borderId="1" xfId="0" applyFont="1" applyBorder="1" applyAlignment="1">
      <alignment horizontal="center" wrapText="1"/>
    </xf>
    <xf numFmtId="165" fontId="0" fillId="0" borderId="2" xfId="0" applyNumberFormat="1" applyBorder="1" applyAlignment="1">
      <alignment wrapText="1"/>
    </xf>
    <xf numFmtId="164" fontId="0" fillId="0" borderId="3" xfId="0" applyFont="1" applyBorder="1" applyAlignment="1">
      <alignment wrapText="1"/>
    </xf>
    <xf numFmtId="165" fontId="0" fillId="0" borderId="4" xfId="0" applyNumberFormat="1" applyBorder="1" applyAlignment="1">
      <alignment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164" fontId="5" fillId="0" borderId="0" xfId="0" applyFont="1" applyAlignment="1">
      <alignment horizontal="right"/>
    </xf>
    <xf numFmtId="165" fontId="0" fillId="0" borderId="0" xfId="0" applyNumberFormat="1" applyFont="1" applyBorder="1" applyAlignment="1">
      <alignment horizontal="center" wrapText="1"/>
    </xf>
    <xf numFmtId="164" fontId="1" fillId="2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64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center" wrapText="1"/>
    </xf>
    <xf numFmtId="164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8"/>
  <sheetViews>
    <sheetView tabSelected="1" workbookViewId="0" topLeftCell="A1197">
      <selection activeCell="F1214" sqref="F1214"/>
    </sheetView>
  </sheetViews>
  <sheetFormatPr defaultColWidth="8.00390625" defaultRowHeight="12.75"/>
  <cols>
    <col min="1" max="1" width="5.00390625" style="1" customWidth="1"/>
    <col min="2" max="2" width="14.8515625" style="2" hidden="1" customWidth="1"/>
    <col min="3" max="3" width="10.28125" style="2" customWidth="1"/>
    <col min="4" max="4" width="13.421875" style="2" customWidth="1"/>
    <col min="5" max="5" width="59.28125" style="2" customWidth="1"/>
    <col min="6" max="6" width="12.28125" style="3" customWidth="1"/>
    <col min="7" max="7" width="0.5625" style="3" customWidth="1"/>
    <col min="8" max="8" width="0.85546875" style="2" customWidth="1"/>
    <col min="9" max="10" width="9.140625" style="3" customWidth="1"/>
    <col min="11" max="11" width="11.7109375" style="2" customWidth="1"/>
    <col min="12" max="16384" width="9.140625" style="2" customWidth="1"/>
  </cols>
  <sheetData>
    <row r="1" spans="1:4" ht="14.25" customHeight="1">
      <c r="A1" s="4" t="s">
        <v>0</v>
      </c>
      <c r="B1" s="4"/>
      <c r="C1" s="4"/>
      <c r="D1" s="4"/>
    </row>
    <row r="2" spans="1:7" ht="26.25" customHeight="1">
      <c r="A2" s="5" t="s">
        <v>1</v>
      </c>
      <c r="B2" s="5"/>
      <c r="C2" s="5"/>
      <c r="D2" s="5"/>
      <c r="E2" s="5"/>
      <c r="F2" s="5"/>
      <c r="G2" s="5"/>
    </row>
    <row r="3" spans="7:8" ht="14.25" customHeight="1">
      <c r="G3" s="6" t="s">
        <v>2</v>
      </c>
      <c r="H3" s="6"/>
    </row>
    <row r="4" spans="1:7" ht="28.5" customHeight="1">
      <c r="A4" s="7" t="s">
        <v>3</v>
      </c>
      <c r="B4" s="7" t="s">
        <v>4</v>
      </c>
      <c r="C4" s="7" t="s">
        <v>5</v>
      </c>
      <c r="D4" s="7" t="s">
        <v>6</v>
      </c>
      <c r="E4" s="7"/>
      <c r="F4" s="8" t="s">
        <v>7</v>
      </c>
      <c r="G4" s="8"/>
    </row>
    <row r="5" spans="1:7" ht="14.25" customHeight="1">
      <c r="A5" s="9"/>
      <c r="B5" s="10"/>
      <c r="C5" s="10"/>
      <c r="D5" s="11" t="s">
        <v>8</v>
      </c>
      <c r="E5" s="11"/>
      <c r="F5" s="12"/>
      <c r="G5" s="12"/>
    </row>
    <row r="6" spans="1:7" ht="14.25" customHeight="1">
      <c r="A6" s="9" t="s">
        <v>9</v>
      </c>
      <c r="B6" s="10"/>
      <c r="C6" s="10"/>
      <c r="D6" s="13" t="s">
        <v>10</v>
      </c>
      <c r="E6" s="13"/>
      <c r="F6" s="12">
        <v>4510107</v>
      </c>
      <c r="G6" s="12"/>
    </row>
    <row r="7" spans="1:7" ht="14.25" customHeight="1">
      <c r="A7" s="9"/>
      <c r="B7" s="10"/>
      <c r="C7" s="10"/>
      <c r="D7" s="14" t="s">
        <v>11</v>
      </c>
      <c r="E7" s="14"/>
      <c r="F7" s="12"/>
      <c r="G7" s="12"/>
    </row>
    <row r="8" spans="1:7" ht="14.25" customHeight="1">
      <c r="A8" s="9">
        <v>1</v>
      </c>
      <c r="B8" s="10"/>
      <c r="C8" s="10"/>
      <c r="D8" s="15" t="s">
        <v>12</v>
      </c>
      <c r="E8" s="15"/>
      <c r="F8" s="16">
        <v>48564</v>
      </c>
      <c r="G8" s="16"/>
    </row>
    <row r="9" spans="1:7" ht="14.25" customHeight="1">
      <c r="A9" s="9"/>
      <c r="B9" s="10"/>
      <c r="C9" s="10"/>
      <c r="D9" s="11" t="s">
        <v>13</v>
      </c>
      <c r="E9" s="11"/>
      <c r="F9" s="12"/>
      <c r="G9" s="12"/>
    </row>
    <row r="10" spans="1:7" ht="24.75" customHeight="1">
      <c r="A10" s="9" t="s">
        <v>9</v>
      </c>
      <c r="B10" s="10" t="s">
        <v>14</v>
      </c>
      <c r="C10" s="10" t="s">
        <v>14</v>
      </c>
      <c r="D10" s="13" t="s">
        <v>15</v>
      </c>
      <c r="E10" s="13"/>
      <c r="F10" s="12">
        <v>7390.5</v>
      </c>
      <c r="G10" s="12"/>
    </row>
    <row r="11" spans="1:7" ht="24.75" customHeight="1">
      <c r="A11" s="9">
        <f aca="true" t="shared" si="0" ref="A11:A1092">1+A10</f>
        <v>2</v>
      </c>
      <c r="B11" s="10" t="s">
        <v>14</v>
      </c>
      <c r="C11" s="10" t="s">
        <v>14</v>
      </c>
      <c r="D11" s="13" t="s">
        <v>16</v>
      </c>
      <c r="E11" s="13"/>
      <c r="F11" s="12">
        <v>105</v>
      </c>
      <c r="G11" s="12"/>
    </row>
    <row r="12" spans="1:7" ht="24.75" customHeight="1">
      <c r="A12" s="9">
        <f t="shared" si="0"/>
        <v>3</v>
      </c>
      <c r="B12" s="10" t="s">
        <v>14</v>
      </c>
      <c r="C12" s="10" t="s">
        <v>14</v>
      </c>
      <c r="D12" s="13" t="s">
        <v>17</v>
      </c>
      <c r="E12" s="13"/>
      <c r="F12" s="12">
        <v>77.35</v>
      </c>
      <c r="G12" s="12"/>
    </row>
    <row r="13" spans="1:7" ht="24.75" customHeight="1">
      <c r="A13" s="9">
        <f t="shared" si="0"/>
        <v>4</v>
      </c>
      <c r="B13" s="10" t="s">
        <v>14</v>
      </c>
      <c r="C13" s="10" t="s">
        <v>14</v>
      </c>
      <c r="D13" s="13" t="s">
        <v>18</v>
      </c>
      <c r="E13" s="13"/>
      <c r="F13" s="12">
        <v>1294.55</v>
      </c>
      <c r="G13" s="12"/>
    </row>
    <row r="14" spans="1:7" ht="38.25" customHeight="1">
      <c r="A14" s="9">
        <f t="shared" si="0"/>
        <v>5</v>
      </c>
      <c r="B14" s="10" t="s">
        <v>14</v>
      </c>
      <c r="C14" s="10" t="s">
        <v>14</v>
      </c>
      <c r="D14" s="13" t="s">
        <v>19</v>
      </c>
      <c r="E14" s="13"/>
      <c r="F14" s="12">
        <f>988.73-190.75</f>
        <v>797.98</v>
      </c>
      <c r="G14" s="12"/>
    </row>
    <row r="15" spans="1:7" ht="24.75" customHeight="1">
      <c r="A15" s="9">
        <f t="shared" si="0"/>
        <v>6</v>
      </c>
      <c r="B15" s="10" t="s">
        <v>14</v>
      </c>
      <c r="C15" s="10" t="s">
        <v>14</v>
      </c>
      <c r="D15" s="13" t="s">
        <v>20</v>
      </c>
      <c r="E15" s="13"/>
      <c r="F15" s="12">
        <v>4111.64</v>
      </c>
      <c r="G15" s="12"/>
    </row>
    <row r="16" spans="1:7" ht="24.75" customHeight="1">
      <c r="A16" s="9">
        <f t="shared" si="0"/>
        <v>7</v>
      </c>
      <c r="B16" s="10" t="s">
        <v>14</v>
      </c>
      <c r="C16" s="10" t="s">
        <v>14</v>
      </c>
      <c r="D16" s="13" t="s">
        <v>21</v>
      </c>
      <c r="E16" s="13"/>
      <c r="F16" s="12">
        <v>2096.62</v>
      </c>
      <c r="G16" s="12"/>
    </row>
    <row r="17" spans="1:7" ht="24.75" customHeight="1">
      <c r="A17" s="9">
        <f t="shared" si="0"/>
        <v>8</v>
      </c>
      <c r="B17" s="10" t="s">
        <v>14</v>
      </c>
      <c r="C17" s="10" t="s">
        <v>14</v>
      </c>
      <c r="D17" s="13" t="s">
        <v>22</v>
      </c>
      <c r="E17" s="13"/>
      <c r="F17" s="12">
        <v>490.17</v>
      </c>
      <c r="G17" s="12"/>
    </row>
    <row r="18" spans="1:7" ht="24.75" customHeight="1">
      <c r="A18" s="9">
        <f t="shared" si="0"/>
        <v>9</v>
      </c>
      <c r="B18" s="10" t="s">
        <v>14</v>
      </c>
      <c r="C18" s="10" t="s">
        <v>14</v>
      </c>
      <c r="D18" s="13" t="s">
        <v>23</v>
      </c>
      <c r="E18" s="13"/>
      <c r="F18" s="12">
        <v>3738.24</v>
      </c>
      <c r="G18" s="12"/>
    </row>
    <row r="19" spans="1:7" ht="24.75" customHeight="1">
      <c r="A19" s="9">
        <f t="shared" si="0"/>
        <v>10</v>
      </c>
      <c r="B19" s="10" t="s">
        <v>14</v>
      </c>
      <c r="C19" s="10" t="s">
        <v>14</v>
      </c>
      <c r="D19" s="13" t="s">
        <v>24</v>
      </c>
      <c r="E19" s="13"/>
      <c r="F19" s="12">
        <v>1819.06</v>
      </c>
      <c r="G19" s="12"/>
    </row>
    <row r="20" spans="1:7" ht="24.75" customHeight="1">
      <c r="A20" s="9">
        <f t="shared" si="0"/>
        <v>11</v>
      </c>
      <c r="B20" s="10" t="s">
        <v>14</v>
      </c>
      <c r="C20" s="10" t="s">
        <v>14</v>
      </c>
      <c r="D20" s="13" t="s">
        <v>25</v>
      </c>
      <c r="E20" s="13"/>
      <c r="F20" s="12">
        <v>473.83</v>
      </c>
      <c r="G20" s="12"/>
    </row>
    <row r="21" spans="1:7" ht="24.75" customHeight="1">
      <c r="A21" s="9">
        <f t="shared" si="0"/>
        <v>12</v>
      </c>
      <c r="B21" s="10" t="s">
        <v>14</v>
      </c>
      <c r="C21" s="10" t="s">
        <v>14</v>
      </c>
      <c r="D21" s="13" t="s">
        <v>26</v>
      </c>
      <c r="E21" s="13"/>
      <c r="F21" s="12">
        <v>2815.34</v>
      </c>
      <c r="G21" s="12"/>
    </row>
    <row r="22" spans="1:7" ht="24.75" customHeight="1">
      <c r="A22" s="9">
        <f t="shared" si="0"/>
        <v>13</v>
      </c>
      <c r="B22" s="10" t="s">
        <v>14</v>
      </c>
      <c r="C22" s="10" t="s">
        <v>14</v>
      </c>
      <c r="D22" s="13" t="s">
        <v>27</v>
      </c>
      <c r="E22" s="13"/>
      <c r="F22" s="12">
        <v>3964.11</v>
      </c>
      <c r="G22" s="12"/>
    </row>
    <row r="23" spans="1:7" ht="24.75" customHeight="1">
      <c r="A23" s="9">
        <f t="shared" si="0"/>
        <v>14</v>
      </c>
      <c r="B23" s="10" t="s">
        <v>14</v>
      </c>
      <c r="C23" s="10" t="s">
        <v>14</v>
      </c>
      <c r="D23" s="13" t="s">
        <v>28</v>
      </c>
      <c r="E23" s="13"/>
      <c r="F23" s="12">
        <v>160</v>
      </c>
      <c r="G23" s="12"/>
    </row>
    <row r="24" spans="1:7" ht="24.75" customHeight="1">
      <c r="A24" s="9">
        <f t="shared" si="0"/>
        <v>15</v>
      </c>
      <c r="B24" s="10" t="s">
        <v>14</v>
      </c>
      <c r="C24" s="10" t="s">
        <v>14</v>
      </c>
      <c r="D24" s="13" t="s">
        <v>29</v>
      </c>
      <c r="E24" s="13"/>
      <c r="F24" s="12">
        <v>594.72</v>
      </c>
      <c r="G24" s="12"/>
    </row>
    <row r="25" spans="1:7" ht="24.75" customHeight="1">
      <c r="A25" s="9">
        <f t="shared" si="0"/>
        <v>16</v>
      </c>
      <c r="B25" s="10" t="s">
        <v>14</v>
      </c>
      <c r="C25" s="10" t="s">
        <v>14</v>
      </c>
      <c r="D25" s="13" t="s">
        <v>30</v>
      </c>
      <c r="E25" s="13"/>
      <c r="F25" s="12">
        <v>55.69</v>
      </c>
      <c r="G25" s="12"/>
    </row>
    <row r="26" spans="1:7" ht="24.75" customHeight="1">
      <c r="A26" s="9">
        <f t="shared" si="0"/>
        <v>17</v>
      </c>
      <c r="B26" s="10" t="s">
        <v>14</v>
      </c>
      <c r="C26" s="10" t="s">
        <v>14</v>
      </c>
      <c r="D26" s="13" t="s">
        <v>31</v>
      </c>
      <c r="E26" s="13"/>
      <c r="F26" s="12">
        <v>594</v>
      </c>
      <c r="G26" s="12"/>
    </row>
    <row r="27" spans="1:7" ht="24.75" customHeight="1">
      <c r="A27" s="9">
        <f t="shared" si="0"/>
        <v>18</v>
      </c>
      <c r="B27" s="10" t="s">
        <v>14</v>
      </c>
      <c r="C27" s="10" t="s">
        <v>14</v>
      </c>
      <c r="D27" s="13" t="s">
        <v>32</v>
      </c>
      <c r="E27" s="13"/>
      <c r="F27" s="12">
        <f>65.07-1.43</f>
        <v>63.63999999999999</v>
      </c>
      <c r="G27" s="12"/>
    </row>
    <row r="28" spans="1:7" ht="24.75" customHeight="1">
      <c r="A28" s="9">
        <f t="shared" si="0"/>
        <v>19</v>
      </c>
      <c r="B28" s="10" t="s">
        <v>14</v>
      </c>
      <c r="C28" s="10" t="s">
        <v>14</v>
      </c>
      <c r="D28" s="13" t="s">
        <v>33</v>
      </c>
      <c r="E28" s="13"/>
      <c r="F28" s="12">
        <v>286.53</v>
      </c>
      <c r="G28" s="12"/>
    </row>
    <row r="29" spans="1:7" ht="24.75" customHeight="1">
      <c r="A29" s="9">
        <f t="shared" si="0"/>
        <v>20</v>
      </c>
      <c r="B29" s="10" t="s">
        <v>14</v>
      </c>
      <c r="C29" s="10" t="s">
        <v>14</v>
      </c>
      <c r="D29" s="13" t="s">
        <v>33</v>
      </c>
      <c r="E29" s="13"/>
      <c r="F29" s="12">
        <v>2407.82</v>
      </c>
      <c r="G29" s="12"/>
    </row>
    <row r="30" spans="1:7" ht="24.75" customHeight="1">
      <c r="A30" s="9">
        <f t="shared" si="0"/>
        <v>21</v>
      </c>
      <c r="B30" s="10" t="s">
        <v>14</v>
      </c>
      <c r="C30" s="10" t="s">
        <v>14</v>
      </c>
      <c r="D30" s="13" t="s">
        <v>34</v>
      </c>
      <c r="E30" s="13"/>
      <c r="F30" s="12">
        <v>1.73</v>
      </c>
      <c r="G30" s="12"/>
    </row>
    <row r="31" spans="1:7" ht="24.75" customHeight="1">
      <c r="A31" s="9">
        <f t="shared" si="0"/>
        <v>22</v>
      </c>
      <c r="B31" s="10" t="s">
        <v>14</v>
      </c>
      <c r="C31" s="10" t="s">
        <v>14</v>
      </c>
      <c r="D31" s="13" t="s">
        <v>35</v>
      </c>
      <c r="E31" s="13"/>
      <c r="F31" s="12">
        <v>115.04</v>
      </c>
      <c r="G31" s="12"/>
    </row>
    <row r="32" spans="1:7" ht="24.75" customHeight="1">
      <c r="A32" s="9">
        <f t="shared" si="0"/>
        <v>23</v>
      </c>
      <c r="B32" s="10" t="s">
        <v>14</v>
      </c>
      <c r="C32" s="10" t="s">
        <v>14</v>
      </c>
      <c r="D32" s="13" t="s">
        <v>36</v>
      </c>
      <c r="E32" s="13"/>
      <c r="F32" s="12">
        <v>5.2</v>
      </c>
      <c r="G32" s="12"/>
    </row>
    <row r="33" spans="1:7" ht="24.75" customHeight="1">
      <c r="A33" s="9">
        <f t="shared" si="0"/>
        <v>24</v>
      </c>
      <c r="B33" s="10" t="s">
        <v>14</v>
      </c>
      <c r="C33" s="10" t="s">
        <v>14</v>
      </c>
      <c r="D33" s="13" t="s">
        <v>37</v>
      </c>
      <c r="E33" s="13"/>
      <c r="F33" s="12">
        <v>160</v>
      </c>
      <c r="G33" s="12"/>
    </row>
    <row r="34" spans="1:7" ht="24.75" customHeight="1">
      <c r="A34" s="9">
        <f t="shared" si="0"/>
        <v>25</v>
      </c>
      <c r="B34" s="10" t="s">
        <v>14</v>
      </c>
      <c r="C34" s="10" t="s">
        <v>14</v>
      </c>
      <c r="D34" s="13" t="s">
        <v>38</v>
      </c>
      <c r="E34" s="13"/>
      <c r="F34" s="12">
        <v>157.64</v>
      </c>
      <c r="G34" s="12"/>
    </row>
    <row r="35" spans="1:7" ht="24.75" customHeight="1">
      <c r="A35" s="9">
        <f t="shared" si="0"/>
        <v>26</v>
      </c>
      <c r="B35" s="10" t="s">
        <v>14</v>
      </c>
      <c r="C35" s="10" t="s">
        <v>14</v>
      </c>
      <c r="D35" s="13" t="s">
        <v>38</v>
      </c>
      <c r="E35" s="13"/>
      <c r="F35" s="12">
        <v>1374.66</v>
      </c>
      <c r="G35" s="12"/>
    </row>
    <row r="36" spans="1:7" ht="24.75" customHeight="1">
      <c r="A36" s="9">
        <f t="shared" si="0"/>
        <v>27</v>
      </c>
      <c r="B36" s="10" t="s">
        <v>14</v>
      </c>
      <c r="C36" s="10" t="s">
        <v>14</v>
      </c>
      <c r="D36" s="13" t="s">
        <v>39</v>
      </c>
      <c r="E36" s="13"/>
      <c r="F36" s="12">
        <v>147.26</v>
      </c>
      <c r="G36" s="12"/>
    </row>
    <row r="37" spans="1:7" ht="24.75" customHeight="1">
      <c r="A37" s="9">
        <f t="shared" si="0"/>
        <v>28</v>
      </c>
      <c r="B37" s="10" t="s">
        <v>14</v>
      </c>
      <c r="C37" s="10" t="s">
        <v>14</v>
      </c>
      <c r="D37" s="13" t="s">
        <v>40</v>
      </c>
      <c r="E37" s="13"/>
      <c r="F37" s="12">
        <v>41.5</v>
      </c>
      <c r="G37" s="12"/>
    </row>
    <row r="38" spans="1:7" ht="24.75" customHeight="1">
      <c r="A38" s="9">
        <f t="shared" si="0"/>
        <v>29</v>
      </c>
      <c r="B38" s="10" t="s">
        <v>14</v>
      </c>
      <c r="C38" s="10" t="s">
        <v>14</v>
      </c>
      <c r="D38" s="13" t="s">
        <v>41</v>
      </c>
      <c r="E38" s="13"/>
      <c r="F38" s="12">
        <v>148.16</v>
      </c>
      <c r="G38" s="12"/>
    </row>
    <row r="39" spans="1:7" ht="24.75" customHeight="1">
      <c r="A39" s="9">
        <f t="shared" si="0"/>
        <v>30</v>
      </c>
      <c r="B39" s="10" t="s">
        <v>14</v>
      </c>
      <c r="C39" s="10" t="s">
        <v>14</v>
      </c>
      <c r="D39" s="13" t="s">
        <v>41</v>
      </c>
      <c r="E39" s="13"/>
      <c r="F39" s="12">
        <v>1245</v>
      </c>
      <c r="G39" s="12"/>
    </row>
    <row r="40" spans="1:7" ht="24.75" customHeight="1">
      <c r="A40" s="9">
        <f t="shared" si="0"/>
        <v>31</v>
      </c>
      <c r="B40" s="10" t="s">
        <v>14</v>
      </c>
      <c r="C40" s="10" t="s">
        <v>14</v>
      </c>
      <c r="D40" s="13" t="s">
        <v>42</v>
      </c>
      <c r="E40" s="13"/>
      <c r="F40" s="12">
        <v>51.53</v>
      </c>
      <c r="G40" s="12"/>
    </row>
    <row r="41" spans="1:7" ht="24.75" customHeight="1">
      <c r="A41" s="9">
        <f t="shared" si="0"/>
        <v>32</v>
      </c>
      <c r="B41" s="10" t="s">
        <v>14</v>
      </c>
      <c r="C41" s="10" t="s">
        <v>14</v>
      </c>
      <c r="D41" s="13" t="s">
        <v>43</v>
      </c>
      <c r="E41" s="13"/>
      <c r="F41" s="12">
        <v>3.44</v>
      </c>
      <c r="G41" s="12"/>
    </row>
    <row r="42" spans="1:7" ht="24.75" customHeight="1">
      <c r="A42" s="9">
        <f t="shared" si="0"/>
        <v>33</v>
      </c>
      <c r="B42" s="10" t="s">
        <v>14</v>
      </c>
      <c r="C42" s="10" t="s">
        <v>14</v>
      </c>
      <c r="D42" s="13" t="s">
        <v>44</v>
      </c>
      <c r="E42" s="13"/>
      <c r="F42" s="12">
        <v>160</v>
      </c>
      <c r="G42" s="12"/>
    </row>
    <row r="43" spans="1:7" ht="24.75" customHeight="1">
      <c r="A43" s="9">
        <f t="shared" si="0"/>
        <v>34</v>
      </c>
      <c r="B43" s="10" t="s">
        <v>14</v>
      </c>
      <c r="C43" s="10" t="s">
        <v>14</v>
      </c>
      <c r="D43" s="13" t="s">
        <v>45</v>
      </c>
      <c r="E43" s="13"/>
      <c r="F43" s="12">
        <v>355.53</v>
      </c>
      <c r="G43" s="12"/>
    </row>
    <row r="44" spans="1:7" ht="24.75" customHeight="1">
      <c r="A44" s="9">
        <f t="shared" si="0"/>
        <v>35</v>
      </c>
      <c r="B44" s="10" t="s">
        <v>14</v>
      </c>
      <c r="C44" s="10" t="s">
        <v>14</v>
      </c>
      <c r="D44" s="13" t="s">
        <v>46</v>
      </c>
      <c r="E44" s="13"/>
      <c r="F44" s="12">
        <v>34.27</v>
      </c>
      <c r="G44" s="12"/>
    </row>
    <row r="45" spans="1:7" ht="24.75" customHeight="1">
      <c r="A45" s="9">
        <f t="shared" si="0"/>
        <v>36</v>
      </c>
      <c r="B45" s="10" t="s">
        <v>14</v>
      </c>
      <c r="C45" s="10" t="s">
        <v>14</v>
      </c>
      <c r="D45" s="13" t="s">
        <v>47</v>
      </c>
      <c r="E45" s="13"/>
      <c r="F45" s="12">
        <v>165.34</v>
      </c>
      <c r="G45" s="12"/>
    </row>
    <row r="46" spans="1:7" ht="24.75" customHeight="1">
      <c r="A46" s="9">
        <f t="shared" si="0"/>
        <v>37</v>
      </c>
      <c r="B46" s="10" t="s">
        <v>14</v>
      </c>
      <c r="C46" s="10" t="s">
        <v>14</v>
      </c>
      <c r="D46" s="13" t="s">
        <v>47</v>
      </c>
      <c r="E46" s="13"/>
      <c r="F46" s="12">
        <v>1306.41</v>
      </c>
      <c r="G46" s="12"/>
    </row>
    <row r="47" spans="1:7" ht="24.75" customHeight="1">
      <c r="A47" s="9">
        <f t="shared" si="0"/>
        <v>38</v>
      </c>
      <c r="B47" s="10" t="s">
        <v>14</v>
      </c>
      <c r="C47" s="10" t="s">
        <v>14</v>
      </c>
      <c r="D47" s="13" t="s">
        <v>48</v>
      </c>
      <c r="E47" s="13"/>
      <c r="F47" s="12">
        <v>17.41</v>
      </c>
      <c r="G47" s="12"/>
    </row>
    <row r="48" spans="1:7" ht="24.75" customHeight="1">
      <c r="A48" s="9">
        <f t="shared" si="0"/>
        <v>39</v>
      </c>
      <c r="B48" s="10" t="s">
        <v>14</v>
      </c>
      <c r="C48" s="10" t="s">
        <v>14</v>
      </c>
      <c r="D48" s="13" t="s">
        <v>49</v>
      </c>
      <c r="E48" s="13"/>
      <c r="F48" s="12">
        <v>160</v>
      </c>
      <c r="G48" s="12"/>
    </row>
    <row r="49" spans="1:7" ht="24.75" customHeight="1">
      <c r="A49" s="9">
        <f t="shared" si="0"/>
        <v>40</v>
      </c>
      <c r="B49" s="10" t="s">
        <v>14</v>
      </c>
      <c r="C49" s="10" t="s">
        <v>14</v>
      </c>
      <c r="D49" s="13" t="s">
        <v>50</v>
      </c>
      <c r="E49" s="13"/>
      <c r="F49" s="12">
        <v>708.59</v>
      </c>
      <c r="G49" s="12"/>
    </row>
    <row r="50" spans="1:7" ht="24.75" customHeight="1">
      <c r="A50" s="9">
        <f t="shared" si="0"/>
        <v>41</v>
      </c>
      <c r="B50" s="10" t="s">
        <v>14</v>
      </c>
      <c r="C50" s="10" t="s">
        <v>14</v>
      </c>
      <c r="D50" s="13" t="s">
        <v>51</v>
      </c>
      <c r="E50" s="13"/>
      <c r="F50" s="12">
        <v>444.47</v>
      </c>
      <c r="G50" s="12"/>
    </row>
    <row r="51" spans="1:7" ht="24.75" customHeight="1">
      <c r="A51" s="9">
        <f t="shared" si="0"/>
        <v>42</v>
      </c>
      <c r="B51" s="10" t="s">
        <v>14</v>
      </c>
      <c r="C51" s="10" t="s">
        <v>14</v>
      </c>
      <c r="D51" s="13" t="s">
        <v>51</v>
      </c>
      <c r="E51" s="13"/>
      <c r="F51" s="12">
        <v>2489.94</v>
      </c>
      <c r="G51" s="12"/>
    </row>
    <row r="52" spans="1:7" ht="24.75" customHeight="1">
      <c r="A52" s="9">
        <f t="shared" si="0"/>
        <v>43</v>
      </c>
      <c r="B52" s="10" t="s">
        <v>14</v>
      </c>
      <c r="C52" s="10" t="s">
        <v>14</v>
      </c>
      <c r="D52" s="13" t="s">
        <v>52</v>
      </c>
      <c r="E52" s="13"/>
      <c r="F52" s="12">
        <v>163.86</v>
      </c>
      <c r="G52" s="12"/>
    </row>
    <row r="53" spans="1:7" ht="24.75" customHeight="1">
      <c r="A53" s="9">
        <f t="shared" si="0"/>
        <v>44</v>
      </c>
      <c r="B53" s="10" t="s">
        <v>14</v>
      </c>
      <c r="C53" s="10" t="s">
        <v>14</v>
      </c>
      <c r="D53" s="13" t="s">
        <v>53</v>
      </c>
      <c r="E53" s="13"/>
      <c r="F53" s="12">
        <v>77.34</v>
      </c>
      <c r="G53" s="12"/>
    </row>
    <row r="54" spans="1:7" ht="24.75" customHeight="1">
      <c r="A54" s="9">
        <f t="shared" si="0"/>
        <v>45</v>
      </c>
      <c r="B54" s="10" t="s">
        <v>14</v>
      </c>
      <c r="C54" s="10" t="s">
        <v>14</v>
      </c>
      <c r="D54" s="13" t="s">
        <v>53</v>
      </c>
      <c r="E54" s="13"/>
      <c r="F54" s="12">
        <v>433.26</v>
      </c>
      <c r="G54" s="12"/>
    </row>
    <row r="55" spans="1:10" ht="24.75" customHeight="1">
      <c r="A55" s="9">
        <f t="shared" si="0"/>
        <v>46</v>
      </c>
      <c r="B55" s="10" t="s">
        <v>14</v>
      </c>
      <c r="C55" s="10" t="s">
        <v>14</v>
      </c>
      <c r="D55" s="13" t="s">
        <v>54</v>
      </c>
      <c r="E55" s="13"/>
      <c r="F55" s="12">
        <v>3.02</v>
      </c>
      <c r="G55" s="12"/>
      <c r="I55" s="17"/>
      <c r="J55" s="17"/>
    </row>
    <row r="56" spans="1:10" ht="24.75" customHeight="1">
      <c r="A56" s="9">
        <f t="shared" si="0"/>
        <v>47</v>
      </c>
      <c r="B56" s="10" t="s">
        <v>14</v>
      </c>
      <c r="C56" s="10" t="s">
        <v>14</v>
      </c>
      <c r="D56" s="13" t="s">
        <v>55</v>
      </c>
      <c r="E56" s="13"/>
      <c r="F56" s="12">
        <v>434.77</v>
      </c>
      <c r="G56" s="12"/>
      <c r="I56" s="18"/>
      <c r="J56" s="18"/>
    </row>
    <row r="57" spans="1:10" ht="24.75" customHeight="1">
      <c r="A57" s="9">
        <f t="shared" si="0"/>
        <v>48</v>
      </c>
      <c r="B57" s="10" t="s">
        <v>14</v>
      </c>
      <c r="C57" s="10" t="s">
        <v>14</v>
      </c>
      <c r="D57" s="13" t="s">
        <v>56</v>
      </c>
      <c r="E57" s="13"/>
      <c r="F57" s="12">
        <v>64.26</v>
      </c>
      <c r="G57" s="12"/>
      <c r="I57" s="17"/>
      <c r="J57" s="17"/>
    </row>
    <row r="58" spans="1:7" ht="24.75" customHeight="1">
      <c r="A58" s="9">
        <f t="shared" si="0"/>
        <v>49</v>
      </c>
      <c r="B58" s="10" t="s">
        <v>14</v>
      </c>
      <c r="C58" s="10" t="s">
        <v>14</v>
      </c>
      <c r="D58" s="13" t="s">
        <v>57</v>
      </c>
      <c r="E58" s="13"/>
      <c r="F58" s="12">
        <v>80</v>
      </c>
      <c r="G58" s="12"/>
    </row>
    <row r="59" spans="1:7" ht="24.75" customHeight="1">
      <c r="A59" s="9">
        <f t="shared" si="0"/>
        <v>50</v>
      </c>
      <c r="B59" s="10" t="s">
        <v>14</v>
      </c>
      <c r="C59" s="10" t="s">
        <v>14</v>
      </c>
      <c r="D59" s="13" t="s">
        <v>58</v>
      </c>
      <c r="E59" s="13"/>
      <c r="F59" s="12">
        <v>701</v>
      </c>
      <c r="G59" s="12"/>
    </row>
    <row r="60" spans="1:7" ht="24.75" customHeight="1">
      <c r="A60" s="9">
        <f t="shared" si="0"/>
        <v>51</v>
      </c>
      <c r="B60" s="10" t="s">
        <v>14</v>
      </c>
      <c r="C60" s="10" t="s">
        <v>14</v>
      </c>
      <c r="D60" s="13" t="s">
        <v>55</v>
      </c>
      <c r="E60" s="13"/>
      <c r="F60" s="12">
        <v>40.65</v>
      </c>
      <c r="G60" s="12"/>
    </row>
    <row r="61" spans="1:7" ht="24.75" customHeight="1">
      <c r="A61" s="9">
        <f t="shared" si="0"/>
        <v>52</v>
      </c>
      <c r="B61" s="10" t="s">
        <v>14</v>
      </c>
      <c r="C61" s="10" t="s">
        <v>14</v>
      </c>
      <c r="D61" s="13" t="s">
        <v>59</v>
      </c>
      <c r="E61" s="13"/>
      <c r="F61" s="12">
        <v>285.94</v>
      </c>
      <c r="G61" s="12"/>
    </row>
    <row r="62" spans="1:7" ht="24.75" customHeight="1">
      <c r="A62" s="9">
        <f t="shared" si="0"/>
        <v>53</v>
      </c>
      <c r="B62" s="10" t="s">
        <v>14</v>
      </c>
      <c r="C62" s="10" t="s">
        <v>14</v>
      </c>
      <c r="D62" s="13" t="s">
        <v>60</v>
      </c>
      <c r="E62" s="13"/>
      <c r="F62" s="12">
        <v>210.38</v>
      </c>
      <c r="G62" s="12"/>
    </row>
    <row r="63" spans="1:7" ht="24.75" customHeight="1">
      <c r="A63" s="9">
        <f t="shared" si="0"/>
        <v>54</v>
      </c>
      <c r="B63" s="10" t="s">
        <v>14</v>
      </c>
      <c r="C63" s="10" t="s">
        <v>14</v>
      </c>
      <c r="D63" s="13" t="s">
        <v>60</v>
      </c>
      <c r="E63" s="13"/>
      <c r="F63" s="12">
        <v>1703.15</v>
      </c>
      <c r="G63" s="12"/>
    </row>
    <row r="64" spans="1:7" ht="24.75" customHeight="1">
      <c r="A64" s="9">
        <f t="shared" si="0"/>
        <v>55</v>
      </c>
      <c r="B64" s="10" t="s">
        <v>14</v>
      </c>
      <c r="C64" s="10" t="s">
        <v>14</v>
      </c>
      <c r="D64" s="13" t="s">
        <v>59</v>
      </c>
      <c r="E64" s="13"/>
      <c r="F64" s="12">
        <v>2319.88</v>
      </c>
      <c r="G64" s="12"/>
    </row>
    <row r="65" spans="1:7" ht="24.75" customHeight="1">
      <c r="A65" s="9">
        <f t="shared" si="0"/>
        <v>56</v>
      </c>
      <c r="B65" s="10" t="s">
        <v>14</v>
      </c>
      <c r="C65" s="10" t="s">
        <v>14</v>
      </c>
      <c r="D65" s="13" t="s">
        <v>61</v>
      </c>
      <c r="E65" s="13"/>
      <c r="F65" s="12">
        <v>5.11</v>
      </c>
      <c r="G65" s="12"/>
    </row>
    <row r="66" spans="1:7" ht="24.75" customHeight="1">
      <c r="A66" s="9">
        <f t="shared" si="0"/>
        <v>57</v>
      </c>
      <c r="B66" s="10" t="s">
        <v>14</v>
      </c>
      <c r="C66" s="10" t="s">
        <v>14</v>
      </c>
      <c r="D66" s="13" t="s">
        <v>62</v>
      </c>
      <c r="E66" s="13"/>
      <c r="F66" s="12">
        <v>67.83</v>
      </c>
      <c r="G66" s="12"/>
    </row>
    <row r="67" spans="1:7" ht="24.75" customHeight="1">
      <c r="A67" s="9">
        <f t="shared" si="0"/>
        <v>58</v>
      </c>
      <c r="B67" s="10" t="s">
        <v>14</v>
      </c>
      <c r="C67" s="10" t="s">
        <v>14</v>
      </c>
      <c r="D67" s="13" t="s">
        <v>63</v>
      </c>
      <c r="E67" s="13"/>
      <c r="F67" s="12">
        <v>89.25</v>
      </c>
      <c r="G67" s="12"/>
    </row>
    <row r="68" spans="1:10" ht="24.75" customHeight="1">
      <c r="A68" s="9">
        <f t="shared" si="0"/>
        <v>59</v>
      </c>
      <c r="B68" s="10" t="s">
        <v>14</v>
      </c>
      <c r="C68" s="10" t="s">
        <v>14</v>
      </c>
      <c r="D68" s="13" t="s">
        <v>64</v>
      </c>
      <c r="E68" s="13"/>
      <c r="F68" s="12">
        <v>541.69</v>
      </c>
      <c r="G68" s="12"/>
      <c r="I68" s="18"/>
      <c r="J68" s="18"/>
    </row>
    <row r="69" spans="1:10" ht="24.75" customHeight="1">
      <c r="A69" s="9">
        <f t="shared" si="0"/>
        <v>60</v>
      </c>
      <c r="B69" s="10" t="s">
        <v>14</v>
      </c>
      <c r="C69" s="10" t="s">
        <v>14</v>
      </c>
      <c r="D69" s="13" t="s">
        <v>65</v>
      </c>
      <c r="E69" s="13"/>
      <c r="F69" s="12">
        <v>47.6</v>
      </c>
      <c r="G69" s="12"/>
      <c r="I69" s="18"/>
      <c r="J69" s="18"/>
    </row>
    <row r="70" spans="1:7" ht="24.75" customHeight="1">
      <c r="A70" s="9">
        <f t="shared" si="0"/>
        <v>61</v>
      </c>
      <c r="B70" s="10" t="s">
        <v>14</v>
      </c>
      <c r="C70" s="10" t="s">
        <v>14</v>
      </c>
      <c r="D70" s="13" t="s">
        <v>66</v>
      </c>
      <c r="E70" s="13"/>
      <c r="F70" s="12">
        <v>66</v>
      </c>
      <c r="G70" s="12"/>
    </row>
    <row r="71" spans="1:7" ht="24.75" customHeight="1">
      <c r="A71" s="9">
        <f t="shared" si="0"/>
        <v>62</v>
      </c>
      <c r="B71" s="10" t="s">
        <v>14</v>
      </c>
      <c r="C71" s="10" t="s">
        <v>14</v>
      </c>
      <c r="D71" s="13" t="s">
        <v>67</v>
      </c>
      <c r="E71" s="13"/>
      <c r="F71" s="12">
        <v>227.17</v>
      </c>
      <c r="G71" s="12"/>
    </row>
    <row r="72" spans="1:7" ht="24.75" customHeight="1">
      <c r="A72" s="9">
        <f t="shared" si="0"/>
        <v>63</v>
      </c>
      <c r="B72" s="10" t="s">
        <v>14</v>
      </c>
      <c r="C72" s="10" t="s">
        <v>14</v>
      </c>
      <c r="D72" s="13" t="s">
        <v>64</v>
      </c>
      <c r="E72" s="13"/>
      <c r="F72" s="12">
        <v>32.56</v>
      </c>
      <c r="G72" s="12"/>
    </row>
    <row r="73" spans="1:7" ht="24.75" customHeight="1">
      <c r="A73" s="9">
        <f t="shared" si="0"/>
        <v>64</v>
      </c>
      <c r="B73" s="10" t="s">
        <v>14</v>
      </c>
      <c r="C73" s="10" t="s">
        <v>14</v>
      </c>
      <c r="D73" s="13" t="s">
        <v>68</v>
      </c>
      <c r="E73" s="13"/>
      <c r="F73" s="12">
        <v>41.04</v>
      </c>
      <c r="G73" s="12"/>
    </row>
    <row r="74" spans="1:7" ht="24.75" customHeight="1">
      <c r="A74" s="9">
        <f t="shared" si="0"/>
        <v>65</v>
      </c>
      <c r="B74" s="10" t="s">
        <v>14</v>
      </c>
      <c r="C74" s="10" t="s">
        <v>14</v>
      </c>
      <c r="D74" s="13" t="s">
        <v>69</v>
      </c>
      <c r="E74" s="13"/>
      <c r="F74" s="12">
        <v>149.93</v>
      </c>
      <c r="G74" s="12"/>
    </row>
    <row r="75" spans="1:7" ht="24.75" customHeight="1">
      <c r="A75" s="9">
        <f t="shared" si="0"/>
        <v>66</v>
      </c>
      <c r="B75" s="10" t="s">
        <v>14</v>
      </c>
      <c r="C75" s="10" t="s">
        <v>14</v>
      </c>
      <c r="D75" s="13" t="s">
        <v>70</v>
      </c>
      <c r="E75" s="13"/>
      <c r="F75" s="12">
        <v>237.05</v>
      </c>
      <c r="G75" s="12"/>
    </row>
    <row r="76" spans="1:7" ht="24.75" customHeight="1">
      <c r="A76" s="9">
        <f t="shared" si="0"/>
        <v>67</v>
      </c>
      <c r="B76" s="10" t="s">
        <v>14</v>
      </c>
      <c r="C76" s="10" t="s">
        <v>14</v>
      </c>
      <c r="D76" s="13" t="s">
        <v>69</v>
      </c>
      <c r="E76" s="13"/>
      <c r="F76" s="12">
        <v>1259.97</v>
      </c>
      <c r="G76" s="12"/>
    </row>
    <row r="77" spans="1:7" ht="24.75" customHeight="1">
      <c r="A77" s="9">
        <f t="shared" si="0"/>
        <v>68</v>
      </c>
      <c r="B77" s="10" t="s">
        <v>14</v>
      </c>
      <c r="C77" s="10" t="s">
        <v>14</v>
      </c>
      <c r="D77" s="13" t="s">
        <v>70</v>
      </c>
      <c r="E77" s="13"/>
      <c r="F77" s="12">
        <v>1992</v>
      </c>
      <c r="G77" s="12"/>
    </row>
    <row r="78" spans="1:7" ht="24.75" customHeight="1">
      <c r="A78" s="9">
        <f t="shared" si="0"/>
        <v>69</v>
      </c>
      <c r="B78" s="10" t="s">
        <v>14</v>
      </c>
      <c r="C78" s="10" t="s">
        <v>14</v>
      </c>
      <c r="D78" s="13" t="s">
        <v>71</v>
      </c>
      <c r="E78" s="13"/>
      <c r="F78" s="12">
        <v>2303.51</v>
      </c>
      <c r="G78" s="12"/>
    </row>
    <row r="79" spans="1:10" ht="24.75" customHeight="1">
      <c r="A79" s="9">
        <f t="shared" si="0"/>
        <v>70</v>
      </c>
      <c r="B79" s="10" t="s">
        <v>14</v>
      </c>
      <c r="C79" s="10" t="s">
        <v>14</v>
      </c>
      <c r="D79" s="13" t="s">
        <v>72</v>
      </c>
      <c r="E79" s="13"/>
      <c r="F79" s="12">
        <v>34.27</v>
      </c>
      <c r="G79" s="12"/>
      <c r="I79" s="18"/>
      <c r="J79" s="18"/>
    </row>
    <row r="80" spans="1:7" ht="24.75" customHeight="1">
      <c r="A80" s="9">
        <f t="shared" si="0"/>
        <v>71</v>
      </c>
      <c r="B80" s="10" t="s">
        <v>14</v>
      </c>
      <c r="C80" s="10" t="s">
        <v>14</v>
      </c>
      <c r="D80" s="13" t="s">
        <v>73</v>
      </c>
      <c r="E80" s="13"/>
      <c r="F80" s="12">
        <v>411.49</v>
      </c>
      <c r="G80" s="12"/>
    </row>
    <row r="81" spans="1:7" ht="24.75" customHeight="1">
      <c r="A81" s="9">
        <f t="shared" si="0"/>
        <v>72</v>
      </c>
      <c r="B81" s="10" t="s">
        <v>14</v>
      </c>
      <c r="C81" s="10" t="s">
        <v>14</v>
      </c>
      <c r="D81" s="13" t="s">
        <v>74</v>
      </c>
      <c r="E81" s="13"/>
      <c r="F81" s="12">
        <v>160</v>
      </c>
      <c r="G81" s="12"/>
    </row>
    <row r="82" spans="1:10" ht="24.75" customHeight="1">
      <c r="A82" s="9">
        <f t="shared" si="0"/>
        <v>73</v>
      </c>
      <c r="B82" s="10" t="s">
        <v>14</v>
      </c>
      <c r="C82" s="10" t="s">
        <v>14</v>
      </c>
      <c r="D82" s="13" t="s">
        <v>43</v>
      </c>
      <c r="E82" s="13"/>
      <c r="F82" s="12">
        <v>34.4</v>
      </c>
      <c r="G82" s="12"/>
      <c r="I82" s="18"/>
      <c r="J82" s="18"/>
    </row>
    <row r="83" spans="1:10" ht="24.75" customHeight="1">
      <c r="A83" s="9">
        <f t="shared" si="0"/>
        <v>74</v>
      </c>
      <c r="B83" s="10" t="s">
        <v>14</v>
      </c>
      <c r="C83" s="10" t="s">
        <v>14</v>
      </c>
      <c r="D83" s="13" t="s">
        <v>75</v>
      </c>
      <c r="E83" s="13"/>
      <c r="F83" s="12">
        <v>554.06</v>
      </c>
      <c r="G83" s="12"/>
      <c r="I83" s="18"/>
      <c r="J83" s="18"/>
    </row>
    <row r="84" spans="1:7" ht="24.75" customHeight="1">
      <c r="A84" s="9">
        <f t="shared" si="0"/>
        <v>75</v>
      </c>
      <c r="B84" s="10" t="s">
        <v>14</v>
      </c>
      <c r="C84" s="10" t="s">
        <v>14</v>
      </c>
      <c r="D84" s="13" t="s">
        <v>76</v>
      </c>
      <c r="E84" s="13"/>
      <c r="F84" s="12">
        <v>161.97</v>
      </c>
      <c r="G84" s="12"/>
    </row>
    <row r="85" spans="1:7" ht="24.75" customHeight="1">
      <c r="A85" s="9">
        <f t="shared" si="0"/>
        <v>76</v>
      </c>
      <c r="B85" s="10" t="s">
        <v>14</v>
      </c>
      <c r="C85" s="10" t="s">
        <v>14</v>
      </c>
      <c r="D85" s="13" t="s">
        <v>77</v>
      </c>
      <c r="E85" s="13"/>
      <c r="F85" s="12">
        <v>147.82</v>
      </c>
      <c r="G85" s="12"/>
    </row>
    <row r="86" spans="1:7" ht="24.75" customHeight="1">
      <c r="A86" s="9">
        <f t="shared" si="0"/>
        <v>77</v>
      </c>
      <c r="B86" s="10" t="s">
        <v>14</v>
      </c>
      <c r="C86" s="10" t="s">
        <v>14</v>
      </c>
      <c r="D86" s="13" t="s">
        <v>78</v>
      </c>
      <c r="E86" s="13"/>
      <c r="F86" s="12">
        <v>266.12</v>
      </c>
      <c r="G86" s="12"/>
    </row>
    <row r="87" spans="1:7" ht="24.75" customHeight="1">
      <c r="A87" s="9">
        <f t="shared" si="0"/>
        <v>78</v>
      </c>
      <c r="B87" s="10" t="s">
        <v>14</v>
      </c>
      <c r="C87" s="10" t="s">
        <v>14</v>
      </c>
      <c r="D87" s="13" t="s">
        <v>79</v>
      </c>
      <c r="E87" s="13"/>
      <c r="F87" s="12">
        <v>223.5</v>
      </c>
      <c r="G87" s="12"/>
    </row>
    <row r="88" spans="1:7" ht="24.75" customHeight="1">
      <c r="A88" s="9">
        <f t="shared" si="0"/>
        <v>79</v>
      </c>
      <c r="B88" s="10" t="s">
        <v>14</v>
      </c>
      <c r="C88" s="10" t="s">
        <v>14</v>
      </c>
      <c r="D88" s="13" t="s">
        <v>80</v>
      </c>
      <c r="E88" s="13"/>
      <c r="F88" s="12">
        <v>174.22</v>
      </c>
      <c r="G88" s="12"/>
    </row>
    <row r="89" spans="1:7" ht="24.75" customHeight="1">
      <c r="A89" s="9">
        <f t="shared" si="0"/>
        <v>80</v>
      </c>
      <c r="B89" s="10" t="s">
        <v>14</v>
      </c>
      <c r="C89" s="10" t="s">
        <v>14</v>
      </c>
      <c r="D89" s="13" t="s">
        <v>81</v>
      </c>
      <c r="E89" s="13"/>
      <c r="F89" s="12">
        <v>29.18</v>
      </c>
      <c r="G89" s="12"/>
    </row>
    <row r="90" spans="1:7" ht="24.75" customHeight="1">
      <c r="A90" s="9">
        <f t="shared" si="0"/>
        <v>81</v>
      </c>
      <c r="B90" s="10" t="s">
        <v>14</v>
      </c>
      <c r="C90" s="10" t="s">
        <v>14</v>
      </c>
      <c r="D90" s="13" t="s">
        <v>82</v>
      </c>
      <c r="E90" s="13"/>
      <c r="F90" s="12">
        <v>3.23</v>
      </c>
      <c r="G90" s="12"/>
    </row>
    <row r="91" spans="1:7" ht="24.75" customHeight="1">
      <c r="A91" s="9">
        <f t="shared" si="0"/>
        <v>82</v>
      </c>
      <c r="B91" s="10" t="s">
        <v>14</v>
      </c>
      <c r="C91" s="10" t="s">
        <v>14</v>
      </c>
      <c r="D91" s="13" t="s">
        <v>83</v>
      </c>
      <c r="E91" s="13"/>
      <c r="F91" s="12">
        <v>1.61</v>
      </c>
      <c r="G91" s="12"/>
    </row>
    <row r="92" spans="1:7" ht="24.75" customHeight="1">
      <c r="A92" s="9">
        <f t="shared" si="0"/>
        <v>83</v>
      </c>
      <c r="B92" s="10" t="s">
        <v>14</v>
      </c>
      <c r="C92" s="10" t="s">
        <v>14</v>
      </c>
      <c r="D92" s="13" t="s">
        <v>84</v>
      </c>
      <c r="E92" s="13"/>
      <c r="F92" s="12">
        <v>2.05</v>
      </c>
      <c r="G92" s="12"/>
    </row>
    <row r="93" spans="1:7" ht="24.75" customHeight="1">
      <c r="A93" s="9">
        <f t="shared" si="0"/>
        <v>84</v>
      </c>
      <c r="B93" s="10" t="s">
        <v>14</v>
      </c>
      <c r="C93" s="10" t="s">
        <v>14</v>
      </c>
      <c r="D93" s="13" t="s">
        <v>85</v>
      </c>
      <c r="E93" s="13"/>
      <c r="F93" s="12">
        <v>2.05</v>
      </c>
      <c r="G93" s="12"/>
    </row>
    <row r="94" spans="1:7" ht="24.75" customHeight="1">
      <c r="A94" s="9">
        <f t="shared" si="0"/>
        <v>85</v>
      </c>
      <c r="B94" s="10" t="s">
        <v>14</v>
      </c>
      <c r="C94" s="10" t="s">
        <v>14</v>
      </c>
      <c r="D94" s="13" t="s">
        <v>86</v>
      </c>
      <c r="E94" s="13"/>
      <c r="F94" s="12">
        <v>171.45</v>
      </c>
      <c r="G94" s="12"/>
    </row>
    <row r="95" spans="1:7" ht="24.75" customHeight="1">
      <c r="A95" s="9">
        <f t="shared" si="0"/>
        <v>86</v>
      </c>
      <c r="B95" s="10" t="s">
        <v>14</v>
      </c>
      <c r="C95" s="10" t="s">
        <v>14</v>
      </c>
      <c r="D95" s="13" t="s">
        <v>87</v>
      </c>
      <c r="E95" s="13"/>
      <c r="F95" s="12">
        <v>64.05</v>
      </c>
      <c r="G95" s="12"/>
    </row>
    <row r="96" spans="1:7" ht="24.75" customHeight="1">
      <c r="A96" s="9">
        <f t="shared" si="0"/>
        <v>87</v>
      </c>
      <c r="B96" s="10" t="s">
        <v>14</v>
      </c>
      <c r="C96" s="10" t="s">
        <v>14</v>
      </c>
      <c r="D96" s="13" t="s">
        <v>88</v>
      </c>
      <c r="E96" s="13"/>
      <c r="F96" s="12">
        <v>2.21</v>
      </c>
      <c r="G96" s="12"/>
    </row>
    <row r="97" spans="1:7" ht="24.75" customHeight="1">
      <c r="A97" s="9">
        <f t="shared" si="0"/>
        <v>88</v>
      </c>
      <c r="B97" s="10" t="s">
        <v>14</v>
      </c>
      <c r="C97" s="10" t="s">
        <v>14</v>
      </c>
      <c r="D97" s="13" t="s">
        <v>89</v>
      </c>
      <c r="E97" s="13"/>
      <c r="F97" s="12">
        <v>9.33</v>
      </c>
      <c r="G97" s="12"/>
    </row>
    <row r="98" spans="1:7" ht="24.75" customHeight="1">
      <c r="A98" s="9">
        <f t="shared" si="0"/>
        <v>89</v>
      </c>
      <c r="B98" s="10" t="s">
        <v>14</v>
      </c>
      <c r="C98" s="10" t="s">
        <v>14</v>
      </c>
      <c r="D98" s="13" t="s">
        <v>90</v>
      </c>
      <c r="E98" s="13"/>
      <c r="F98" s="12">
        <v>4.6</v>
      </c>
      <c r="G98" s="12"/>
    </row>
    <row r="99" spans="1:7" ht="24.75" customHeight="1">
      <c r="A99" s="9">
        <f t="shared" si="0"/>
        <v>90</v>
      </c>
      <c r="B99" s="10" t="s">
        <v>14</v>
      </c>
      <c r="C99" s="10" t="s">
        <v>14</v>
      </c>
      <c r="D99" s="13" t="s">
        <v>91</v>
      </c>
      <c r="E99" s="13"/>
      <c r="F99" s="12">
        <v>38.39</v>
      </c>
      <c r="G99" s="12"/>
    </row>
    <row r="100" spans="1:7" ht="24.75" customHeight="1">
      <c r="A100" s="9">
        <f t="shared" si="0"/>
        <v>91</v>
      </c>
      <c r="B100" s="10" t="s">
        <v>14</v>
      </c>
      <c r="C100" s="10" t="s">
        <v>14</v>
      </c>
      <c r="D100" s="13" t="s">
        <v>92</v>
      </c>
      <c r="E100" s="13"/>
      <c r="F100" s="12">
        <v>2.82</v>
      </c>
      <c r="G100" s="12"/>
    </row>
    <row r="101" spans="1:7" ht="24.75" customHeight="1">
      <c r="A101" s="9">
        <f t="shared" si="0"/>
        <v>92</v>
      </c>
      <c r="B101" s="10" t="s">
        <v>14</v>
      </c>
      <c r="C101" s="10" t="s">
        <v>14</v>
      </c>
      <c r="D101" s="13" t="s">
        <v>78</v>
      </c>
      <c r="E101" s="13"/>
      <c r="F101" s="12">
        <v>73.55</v>
      </c>
      <c r="G101" s="12"/>
    </row>
    <row r="102" spans="1:7" ht="24.75" customHeight="1">
      <c r="A102" s="9">
        <f t="shared" si="0"/>
        <v>93</v>
      </c>
      <c r="B102" s="10" t="s">
        <v>14</v>
      </c>
      <c r="C102" s="10" t="s">
        <v>14</v>
      </c>
      <c r="D102" s="13" t="s">
        <v>93</v>
      </c>
      <c r="E102" s="13"/>
      <c r="F102" s="12">
        <v>11.02</v>
      </c>
      <c r="G102" s="12"/>
    </row>
    <row r="103" spans="1:7" ht="24.75" customHeight="1">
      <c r="A103" s="9">
        <f t="shared" si="0"/>
        <v>94</v>
      </c>
      <c r="B103" s="10" t="s">
        <v>14</v>
      </c>
      <c r="C103" s="10" t="s">
        <v>14</v>
      </c>
      <c r="D103" s="13" t="s">
        <v>94</v>
      </c>
      <c r="E103" s="13"/>
      <c r="F103" s="12">
        <v>214.24</v>
      </c>
      <c r="G103" s="12"/>
    </row>
    <row r="104" spans="1:7" ht="24.75" customHeight="1">
      <c r="A104" s="9">
        <f t="shared" si="0"/>
        <v>95</v>
      </c>
      <c r="B104" s="10" t="s">
        <v>14</v>
      </c>
      <c r="C104" s="10" t="s">
        <v>14</v>
      </c>
      <c r="D104" s="13" t="s">
        <v>94</v>
      </c>
      <c r="E104" s="13"/>
      <c r="F104" s="12">
        <v>1200.16</v>
      </c>
      <c r="G104" s="12"/>
    </row>
    <row r="105" spans="1:7" ht="24.75" customHeight="1">
      <c r="A105" s="9">
        <f t="shared" si="0"/>
        <v>96</v>
      </c>
      <c r="B105" s="10" t="s">
        <v>14</v>
      </c>
      <c r="C105" s="10" t="s">
        <v>14</v>
      </c>
      <c r="D105" s="13" t="s">
        <v>52</v>
      </c>
      <c r="E105" s="13"/>
      <c r="F105" s="12">
        <v>917.99</v>
      </c>
      <c r="G105" s="12"/>
    </row>
    <row r="106" spans="1:7" ht="24.75" customHeight="1">
      <c r="A106" s="9">
        <f t="shared" si="0"/>
        <v>97</v>
      </c>
      <c r="B106" s="10" t="s">
        <v>95</v>
      </c>
      <c r="C106" s="10" t="s">
        <v>95</v>
      </c>
      <c r="D106" s="13" t="s">
        <v>96</v>
      </c>
      <c r="E106" s="13"/>
      <c r="F106" s="12">
        <v>260.5</v>
      </c>
      <c r="G106" s="12"/>
    </row>
    <row r="107" spans="1:7" ht="24.75" customHeight="1">
      <c r="A107" s="9">
        <f t="shared" si="0"/>
        <v>98</v>
      </c>
      <c r="B107" s="10" t="s">
        <v>95</v>
      </c>
      <c r="C107" s="10" t="s">
        <v>95</v>
      </c>
      <c r="D107" s="13" t="s">
        <v>97</v>
      </c>
      <c r="E107" s="13"/>
      <c r="F107" s="12">
        <v>135.6</v>
      </c>
      <c r="G107" s="12"/>
    </row>
    <row r="108" spans="1:7" ht="24.75" customHeight="1">
      <c r="A108" s="9">
        <f t="shared" si="0"/>
        <v>99</v>
      </c>
      <c r="B108" s="10" t="s">
        <v>95</v>
      </c>
      <c r="C108" s="10" t="s">
        <v>95</v>
      </c>
      <c r="D108" s="13" t="s">
        <v>98</v>
      </c>
      <c r="E108" s="13"/>
      <c r="F108" s="12">
        <v>84</v>
      </c>
      <c r="G108" s="12"/>
    </row>
    <row r="109" spans="1:7" ht="24.75" customHeight="1">
      <c r="A109" s="9">
        <f t="shared" si="0"/>
        <v>100</v>
      </c>
      <c r="B109" s="10" t="s">
        <v>95</v>
      </c>
      <c r="C109" s="10" t="s">
        <v>95</v>
      </c>
      <c r="D109" s="13" t="s">
        <v>99</v>
      </c>
      <c r="E109" s="13"/>
      <c r="F109" s="12">
        <v>129.79</v>
      </c>
      <c r="G109" s="12"/>
    </row>
    <row r="110" spans="1:7" ht="24.75" customHeight="1">
      <c r="A110" s="9">
        <f t="shared" si="0"/>
        <v>101</v>
      </c>
      <c r="B110" s="10" t="s">
        <v>95</v>
      </c>
      <c r="C110" s="10" t="s">
        <v>95</v>
      </c>
      <c r="D110" s="13" t="s">
        <v>100</v>
      </c>
      <c r="E110" s="13"/>
      <c r="F110" s="12">
        <v>414.83</v>
      </c>
      <c r="G110" s="12"/>
    </row>
    <row r="111" spans="1:7" ht="24.75" customHeight="1">
      <c r="A111" s="9">
        <f t="shared" si="0"/>
        <v>102</v>
      </c>
      <c r="B111" s="10" t="s">
        <v>95</v>
      </c>
      <c r="C111" s="10" t="s">
        <v>95</v>
      </c>
      <c r="D111" s="13" t="s">
        <v>100</v>
      </c>
      <c r="E111" s="13"/>
      <c r="F111" s="12">
        <v>2323.97</v>
      </c>
      <c r="G111" s="12"/>
    </row>
    <row r="112" spans="1:7" ht="24.75" customHeight="1">
      <c r="A112" s="9">
        <f t="shared" si="0"/>
        <v>103</v>
      </c>
      <c r="B112" s="10" t="s">
        <v>95</v>
      </c>
      <c r="C112" s="10" t="s">
        <v>95</v>
      </c>
      <c r="D112" s="13" t="s">
        <v>101</v>
      </c>
      <c r="E112" s="13"/>
      <c r="F112" s="12">
        <v>266.68</v>
      </c>
      <c r="G112" s="12"/>
    </row>
    <row r="113" spans="1:7" ht="24.75" customHeight="1">
      <c r="A113" s="9">
        <f t="shared" si="0"/>
        <v>104</v>
      </c>
      <c r="B113" s="10" t="s">
        <v>95</v>
      </c>
      <c r="C113" s="10" t="s">
        <v>95</v>
      </c>
      <c r="D113" s="13" t="s">
        <v>101</v>
      </c>
      <c r="E113" s="13"/>
      <c r="F113" s="12">
        <v>1494.02</v>
      </c>
      <c r="G113" s="12"/>
    </row>
    <row r="114" spans="1:7" ht="24.75" customHeight="1">
      <c r="A114" s="9">
        <f t="shared" si="0"/>
        <v>105</v>
      </c>
      <c r="B114" s="10" t="s">
        <v>95</v>
      </c>
      <c r="C114" s="10" t="s">
        <v>95</v>
      </c>
      <c r="D114" s="13" t="s">
        <v>102</v>
      </c>
      <c r="E114" s="13"/>
      <c r="F114" s="12">
        <v>11.11</v>
      </c>
      <c r="G114" s="12"/>
    </row>
    <row r="115" spans="1:7" ht="24.75" customHeight="1">
      <c r="A115" s="9">
        <f t="shared" si="0"/>
        <v>106</v>
      </c>
      <c r="B115" s="10" t="s">
        <v>95</v>
      </c>
      <c r="C115" s="10" t="s">
        <v>95</v>
      </c>
      <c r="D115" s="13" t="s">
        <v>103</v>
      </c>
      <c r="E115" s="13"/>
      <c r="F115" s="12">
        <v>444.01</v>
      </c>
      <c r="G115" s="12"/>
    </row>
    <row r="116" spans="1:7" ht="24.75" customHeight="1">
      <c r="A116" s="9">
        <f t="shared" si="0"/>
        <v>107</v>
      </c>
      <c r="B116" s="10" t="s">
        <v>95</v>
      </c>
      <c r="C116" s="10" t="s">
        <v>95</v>
      </c>
      <c r="D116" s="13" t="s">
        <v>104</v>
      </c>
      <c r="E116" s="13"/>
      <c r="F116" s="12">
        <v>325.94</v>
      </c>
      <c r="G116" s="12"/>
    </row>
    <row r="117" spans="1:7" ht="24.75" customHeight="1">
      <c r="A117" s="9">
        <f t="shared" si="0"/>
        <v>108</v>
      </c>
      <c r="B117" s="10" t="s">
        <v>95</v>
      </c>
      <c r="C117" s="10" t="s">
        <v>95</v>
      </c>
      <c r="D117" s="13" t="s">
        <v>104</v>
      </c>
      <c r="E117" s="13"/>
      <c r="F117" s="12">
        <v>1875.96</v>
      </c>
      <c r="G117" s="12"/>
    </row>
    <row r="118" spans="1:7" ht="24.75" customHeight="1">
      <c r="A118" s="9">
        <f t="shared" si="0"/>
        <v>109</v>
      </c>
      <c r="B118" s="10" t="s">
        <v>95</v>
      </c>
      <c r="C118" s="10" t="s">
        <v>95</v>
      </c>
      <c r="D118" s="13" t="s">
        <v>105</v>
      </c>
      <c r="E118" s="13"/>
      <c r="F118" s="12">
        <v>320.9</v>
      </c>
      <c r="G118" s="12"/>
    </row>
    <row r="119" spans="1:7" ht="24.75" customHeight="1">
      <c r="A119" s="9">
        <f t="shared" si="0"/>
        <v>110</v>
      </c>
      <c r="B119" s="10" t="s">
        <v>95</v>
      </c>
      <c r="C119" s="10" t="s">
        <v>95</v>
      </c>
      <c r="D119" s="13" t="s">
        <v>105</v>
      </c>
      <c r="E119" s="13"/>
      <c r="F119" s="12">
        <v>1797.8</v>
      </c>
      <c r="G119" s="12"/>
    </row>
    <row r="120" spans="1:7" ht="24.75" customHeight="1">
      <c r="A120" s="9">
        <f t="shared" si="0"/>
        <v>111</v>
      </c>
      <c r="B120" s="10" t="s">
        <v>95</v>
      </c>
      <c r="C120" s="10" t="s">
        <v>95</v>
      </c>
      <c r="D120" s="13" t="s">
        <v>106</v>
      </c>
      <c r="E120" s="13"/>
      <c r="F120" s="12">
        <v>247</v>
      </c>
      <c r="G120" s="12"/>
    </row>
    <row r="121" spans="1:7" ht="24.75" customHeight="1">
      <c r="A121" s="9">
        <f t="shared" si="0"/>
        <v>112</v>
      </c>
      <c r="B121" s="10" t="s">
        <v>95</v>
      </c>
      <c r="C121" s="10" t="s">
        <v>95</v>
      </c>
      <c r="D121" s="13" t="s">
        <v>107</v>
      </c>
      <c r="E121" s="13"/>
      <c r="F121" s="12">
        <v>56.46</v>
      </c>
      <c r="G121" s="12"/>
    </row>
    <row r="122" spans="1:7" ht="24.75" customHeight="1">
      <c r="A122" s="9">
        <f t="shared" si="0"/>
        <v>113</v>
      </c>
      <c r="B122" s="10" t="s">
        <v>95</v>
      </c>
      <c r="C122" s="10" t="s">
        <v>95</v>
      </c>
      <c r="D122" s="13" t="s">
        <v>108</v>
      </c>
      <c r="E122" s="13"/>
      <c r="F122" s="12">
        <v>11.31</v>
      </c>
      <c r="G122" s="12"/>
    </row>
    <row r="123" spans="1:7" ht="24.75" customHeight="1">
      <c r="A123" s="9">
        <f t="shared" si="0"/>
        <v>114</v>
      </c>
      <c r="B123" s="10" t="s">
        <v>95</v>
      </c>
      <c r="C123" s="10" t="s">
        <v>95</v>
      </c>
      <c r="D123" s="13" t="s">
        <v>99</v>
      </c>
      <c r="E123" s="13"/>
      <c r="F123" s="12">
        <v>1475.99</v>
      </c>
      <c r="G123" s="12"/>
    </row>
    <row r="124" spans="1:7" ht="24.75" customHeight="1">
      <c r="A124" s="9">
        <f t="shared" si="0"/>
        <v>115</v>
      </c>
      <c r="B124" s="10" t="s">
        <v>95</v>
      </c>
      <c r="C124" s="10" t="s">
        <v>95</v>
      </c>
      <c r="D124" s="13" t="s">
        <v>109</v>
      </c>
      <c r="E124" s="13"/>
      <c r="F124" s="12">
        <v>28.56</v>
      </c>
      <c r="G124" s="12"/>
    </row>
    <row r="125" spans="1:7" ht="24.75" customHeight="1">
      <c r="A125" s="9">
        <f t="shared" si="0"/>
        <v>116</v>
      </c>
      <c r="B125" s="10" t="s">
        <v>110</v>
      </c>
      <c r="C125" s="10" t="s">
        <v>110</v>
      </c>
      <c r="D125" s="13" t="s">
        <v>111</v>
      </c>
      <c r="E125" s="13"/>
      <c r="F125" s="12">
        <v>1156.86</v>
      </c>
      <c r="G125" s="12"/>
    </row>
    <row r="126" spans="1:7" ht="24.75" customHeight="1">
      <c r="A126" s="9">
        <f t="shared" si="0"/>
        <v>117</v>
      </c>
      <c r="B126" s="10" t="s">
        <v>110</v>
      </c>
      <c r="C126" s="10" t="s">
        <v>110</v>
      </c>
      <c r="D126" s="13" t="s">
        <v>112</v>
      </c>
      <c r="E126" s="13"/>
      <c r="F126" s="12">
        <v>6760</v>
      </c>
      <c r="G126" s="12"/>
    </row>
    <row r="127" spans="1:7" ht="24.75" customHeight="1">
      <c r="A127" s="9">
        <f t="shared" si="0"/>
        <v>118</v>
      </c>
      <c r="B127" s="10" t="s">
        <v>110</v>
      </c>
      <c r="C127" s="10" t="s">
        <v>110</v>
      </c>
      <c r="D127" s="13" t="s">
        <v>113</v>
      </c>
      <c r="E127" s="13"/>
      <c r="F127" s="12">
        <v>80</v>
      </c>
      <c r="G127" s="12"/>
    </row>
    <row r="128" spans="1:10" ht="24.75" customHeight="1">
      <c r="A128" s="9">
        <f t="shared" si="0"/>
        <v>119</v>
      </c>
      <c r="B128" s="10" t="s">
        <v>110</v>
      </c>
      <c r="C128" s="10" t="s">
        <v>110</v>
      </c>
      <c r="D128" s="13" t="s">
        <v>114</v>
      </c>
      <c r="E128" s="13"/>
      <c r="F128" s="12">
        <v>9000</v>
      </c>
      <c r="G128" s="12"/>
      <c r="I128" s="18"/>
      <c r="J128" s="18"/>
    </row>
    <row r="129" spans="1:7" ht="24.75" customHeight="1">
      <c r="A129" s="9">
        <f t="shared" si="0"/>
        <v>120</v>
      </c>
      <c r="B129" s="10" t="s">
        <v>110</v>
      </c>
      <c r="C129" s="10" t="s">
        <v>110</v>
      </c>
      <c r="D129" s="13" t="s">
        <v>115</v>
      </c>
      <c r="E129" s="13"/>
      <c r="F129" s="12">
        <v>7200</v>
      </c>
      <c r="G129" s="12"/>
    </row>
    <row r="130" spans="1:7" ht="24.75" customHeight="1">
      <c r="A130" s="9">
        <f t="shared" si="0"/>
        <v>121</v>
      </c>
      <c r="B130" s="10" t="s">
        <v>110</v>
      </c>
      <c r="C130" s="10" t="s">
        <v>110</v>
      </c>
      <c r="D130" s="13" t="s">
        <v>116</v>
      </c>
      <c r="E130" s="13"/>
      <c r="F130" s="12">
        <v>7200</v>
      </c>
      <c r="G130" s="12"/>
    </row>
    <row r="131" spans="1:7" ht="24.75" customHeight="1">
      <c r="A131" s="9">
        <f t="shared" si="0"/>
        <v>122</v>
      </c>
      <c r="B131" s="10" t="s">
        <v>110</v>
      </c>
      <c r="C131" s="10" t="s">
        <v>110</v>
      </c>
      <c r="D131" s="13" t="s">
        <v>117</v>
      </c>
      <c r="E131" s="13"/>
      <c r="F131" s="12">
        <v>10800</v>
      </c>
      <c r="G131" s="12"/>
    </row>
    <row r="132" spans="1:7" ht="24.75" customHeight="1">
      <c r="A132" s="9">
        <f t="shared" si="0"/>
        <v>123</v>
      </c>
      <c r="B132" s="10" t="s">
        <v>110</v>
      </c>
      <c r="C132" s="10" t="s">
        <v>110</v>
      </c>
      <c r="D132" s="13" t="s">
        <v>118</v>
      </c>
      <c r="E132" s="13"/>
      <c r="F132" s="12">
        <v>17849.3</v>
      </c>
      <c r="G132" s="12"/>
    </row>
    <row r="133" spans="1:7" ht="24.75" customHeight="1">
      <c r="A133" s="9">
        <f t="shared" si="0"/>
        <v>124</v>
      </c>
      <c r="B133" s="10" t="s">
        <v>110</v>
      </c>
      <c r="C133" s="10" t="s">
        <v>110</v>
      </c>
      <c r="D133" s="13" t="s">
        <v>119</v>
      </c>
      <c r="E133" s="13"/>
      <c r="F133" s="12">
        <v>17849.3</v>
      </c>
      <c r="G133" s="12"/>
    </row>
    <row r="134" spans="1:7" ht="24.75" customHeight="1">
      <c r="A134" s="9">
        <f t="shared" si="0"/>
        <v>125</v>
      </c>
      <c r="B134" s="10" t="s">
        <v>110</v>
      </c>
      <c r="C134" s="10" t="s">
        <v>110</v>
      </c>
      <c r="D134" s="13" t="s">
        <v>120</v>
      </c>
      <c r="E134" s="13"/>
      <c r="F134" s="12">
        <v>200</v>
      </c>
      <c r="G134" s="12"/>
    </row>
    <row r="135" spans="1:10" ht="24.75" customHeight="1">
      <c r="A135" s="9">
        <f t="shared" si="0"/>
        <v>126</v>
      </c>
      <c r="B135" s="10" t="s">
        <v>110</v>
      </c>
      <c r="C135" s="10" t="s">
        <v>110</v>
      </c>
      <c r="D135" s="13" t="s">
        <v>121</v>
      </c>
      <c r="E135" s="13"/>
      <c r="F135" s="12">
        <v>115.18</v>
      </c>
      <c r="G135" s="12"/>
      <c r="I135" s="18"/>
      <c r="J135" s="18"/>
    </row>
    <row r="136" spans="1:7" ht="24.75" customHeight="1">
      <c r="A136" s="9">
        <f t="shared" si="0"/>
        <v>127</v>
      </c>
      <c r="B136" s="10" t="s">
        <v>110</v>
      </c>
      <c r="C136" s="10" t="s">
        <v>110</v>
      </c>
      <c r="D136" s="13" t="s">
        <v>122</v>
      </c>
      <c r="E136" s="13"/>
      <c r="F136" s="12">
        <v>175.64</v>
      </c>
      <c r="G136" s="12"/>
    </row>
    <row r="137" spans="1:10" ht="24.75" customHeight="1">
      <c r="A137" s="9">
        <f t="shared" si="0"/>
        <v>128</v>
      </c>
      <c r="B137" s="10" t="s">
        <v>110</v>
      </c>
      <c r="C137" s="10" t="s">
        <v>110</v>
      </c>
      <c r="D137" s="13" t="s">
        <v>123</v>
      </c>
      <c r="E137" s="13"/>
      <c r="F137" s="12">
        <v>160</v>
      </c>
      <c r="G137" s="12"/>
      <c r="I137" s="18"/>
      <c r="J137" s="18"/>
    </row>
    <row r="138" spans="1:10" ht="24.75" customHeight="1">
      <c r="A138" s="9">
        <f t="shared" si="0"/>
        <v>129</v>
      </c>
      <c r="B138" s="10" t="s">
        <v>110</v>
      </c>
      <c r="C138" s="10" t="s">
        <v>110</v>
      </c>
      <c r="D138" s="13" t="s">
        <v>124</v>
      </c>
      <c r="E138" s="13"/>
      <c r="F138" s="12">
        <v>52.36</v>
      </c>
      <c r="G138" s="12"/>
      <c r="I138" s="18"/>
      <c r="J138" s="18"/>
    </row>
    <row r="139" spans="1:10" ht="24.75" customHeight="1">
      <c r="A139" s="9">
        <f t="shared" si="0"/>
        <v>130</v>
      </c>
      <c r="B139" s="10" t="s">
        <v>110</v>
      </c>
      <c r="C139" s="10" t="s">
        <v>110</v>
      </c>
      <c r="D139" s="13" t="s">
        <v>125</v>
      </c>
      <c r="E139" s="13"/>
      <c r="F139" s="12">
        <v>21420</v>
      </c>
      <c r="G139" s="12"/>
      <c r="I139" s="18"/>
      <c r="J139" s="18"/>
    </row>
    <row r="140" spans="1:10" ht="24.75" customHeight="1">
      <c r="A140" s="9">
        <f t="shared" si="0"/>
        <v>131</v>
      </c>
      <c r="B140" s="10" t="s">
        <v>110</v>
      </c>
      <c r="C140" s="10" t="s">
        <v>110</v>
      </c>
      <c r="D140" s="13" t="s">
        <v>126</v>
      </c>
      <c r="E140" s="13"/>
      <c r="F140" s="12">
        <v>160</v>
      </c>
      <c r="G140" s="12"/>
      <c r="I140" s="18"/>
      <c r="J140" s="18"/>
    </row>
    <row r="141" spans="1:7" ht="24.75" customHeight="1">
      <c r="A141" s="9">
        <f t="shared" si="0"/>
        <v>132</v>
      </c>
      <c r="B141" s="10" t="s">
        <v>110</v>
      </c>
      <c r="C141" s="10" t="s">
        <v>110</v>
      </c>
      <c r="D141" s="13" t="s">
        <v>127</v>
      </c>
      <c r="E141" s="13"/>
      <c r="F141" s="12">
        <v>7200</v>
      </c>
      <c r="G141" s="12"/>
    </row>
    <row r="142" spans="1:10" ht="24.75" customHeight="1">
      <c r="A142" s="9">
        <f t="shared" si="0"/>
        <v>133</v>
      </c>
      <c r="B142" s="10" t="s">
        <v>110</v>
      </c>
      <c r="C142" s="10" t="s">
        <v>110</v>
      </c>
      <c r="D142" s="13" t="s">
        <v>128</v>
      </c>
      <c r="E142" s="13"/>
      <c r="F142" s="12">
        <v>17849.3</v>
      </c>
      <c r="G142" s="12"/>
      <c r="I142" s="18"/>
      <c r="J142" s="18"/>
    </row>
    <row r="143" spans="1:7" ht="24.75" customHeight="1">
      <c r="A143" s="9">
        <f t="shared" si="0"/>
        <v>134</v>
      </c>
      <c r="B143" s="10" t="s">
        <v>129</v>
      </c>
      <c r="C143" s="10" t="s">
        <v>129</v>
      </c>
      <c r="D143" s="13" t="s">
        <v>130</v>
      </c>
      <c r="E143" s="13"/>
      <c r="F143" s="12">
        <v>6079.01</v>
      </c>
      <c r="G143" s="12"/>
    </row>
    <row r="144" spans="1:7" ht="24.75" customHeight="1">
      <c r="A144" s="9">
        <f t="shared" si="0"/>
        <v>135</v>
      </c>
      <c r="B144" s="10" t="s">
        <v>129</v>
      </c>
      <c r="C144" s="10" t="s">
        <v>129</v>
      </c>
      <c r="D144" s="13" t="s">
        <v>131</v>
      </c>
      <c r="E144" s="13"/>
      <c r="F144" s="12">
        <v>24</v>
      </c>
      <c r="G144" s="12"/>
    </row>
    <row r="145" spans="1:7" ht="24.75" customHeight="1">
      <c r="A145" s="9">
        <f t="shared" si="0"/>
        <v>136</v>
      </c>
      <c r="B145" s="10" t="s">
        <v>129</v>
      </c>
      <c r="C145" s="10" t="s">
        <v>129</v>
      </c>
      <c r="D145" s="13" t="s">
        <v>132</v>
      </c>
      <c r="E145" s="13"/>
      <c r="F145" s="12">
        <v>16424.86</v>
      </c>
      <c r="G145" s="12"/>
    </row>
    <row r="146" spans="1:7" ht="24.75" customHeight="1">
      <c r="A146" s="9">
        <f t="shared" si="0"/>
        <v>137</v>
      </c>
      <c r="B146" s="10" t="s">
        <v>129</v>
      </c>
      <c r="C146" s="10" t="s">
        <v>129</v>
      </c>
      <c r="D146" s="13" t="s">
        <v>133</v>
      </c>
      <c r="E146" s="13"/>
      <c r="F146" s="12">
        <v>16424.86</v>
      </c>
      <c r="G146" s="12"/>
    </row>
    <row r="147" spans="1:7" ht="24.75" customHeight="1">
      <c r="A147" s="9">
        <f t="shared" si="0"/>
        <v>138</v>
      </c>
      <c r="B147" s="10" t="s">
        <v>129</v>
      </c>
      <c r="C147" s="10" t="s">
        <v>129</v>
      </c>
      <c r="D147" s="13" t="s">
        <v>134</v>
      </c>
      <c r="E147" s="13"/>
      <c r="F147" s="12">
        <v>1893.4</v>
      </c>
      <c r="G147" s="12"/>
    </row>
    <row r="148" spans="1:7" ht="24.75" customHeight="1">
      <c r="A148" s="9">
        <f t="shared" si="0"/>
        <v>139</v>
      </c>
      <c r="B148" s="10" t="s">
        <v>129</v>
      </c>
      <c r="C148" s="10" t="s">
        <v>129</v>
      </c>
      <c r="D148" s="13" t="s">
        <v>135</v>
      </c>
      <c r="E148" s="13"/>
      <c r="F148" s="12">
        <v>1487.5</v>
      </c>
      <c r="G148" s="12"/>
    </row>
    <row r="149" spans="1:7" ht="24.75" customHeight="1">
      <c r="A149" s="9">
        <f t="shared" si="0"/>
        <v>140</v>
      </c>
      <c r="B149" s="10" t="s">
        <v>129</v>
      </c>
      <c r="C149" s="10" t="s">
        <v>129</v>
      </c>
      <c r="D149" s="13" t="s">
        <v>136</v>
      </c>
      <c r="E149" s="13"/>
      <c r="F149" s="12">
        <v>749.7</v>
      </c>
      <c r="G149" s="12"/>
    </row>
    <row r="150" spans="1:7" ht="24.75" customHeight="1">
      <c r="A150" s="9">
        <f t="shared" si="0"/>
        <v>141</v>
      </c>
      <c r="B150" s="10" t="s">
        <v>129</v>
      </c>
      <c r="C150" s="10" t="s">
        <v>129</v>
      </c>
      <c r="D150" s="13" t="s">
        <v>137</v>
      </c>
      <c r="E150" s="13"/>
      <c r="F150" s="12">
        <v>3591.42</v>
      </c>
      <c r="G150" s="12"/>
    </row>
    <row r="151" spans="1:7" ht="24.75" customHeight="1">
      <c r="A151" s="9">
        <f t="shared" si="0"/>
        <v>142</v>
      </c>
      <c r="B151" s="10" t="s">
        <v>129</v>
      </c>
      <c r="C151" s="10" t="s">
        <v>129</v>
      </c>
      <c r="D151" s="13" t="s">
        <v>138</v>
      </c>
      <c r="E151" s="13"/>
      <c r="F151" s="12">
        <v>48.27</v>
      </c>
      <c r="G151" s="12"/>
    </row>
    <row r="152" spans="1:7" ht="24.75" customHeight="1">
      <c r="A152" s="9">
        <f t="shared" si="0"/>
        <v>143</v>
      </c>
      <c r="B152" s="10" t="s">
        <v>129</v>
      </c>
      <c r="C152" s="10" t="s">
        <v>129</v>
      </c>
      <c r="D152" s="13" t="s">
        <v>139</v>
      </c>
      <c r="E152" s="13"/>
      <c r="F152" s="12">
        <v>320</v>
      </c>
      <c r="G152" s="12"/>
    </row>
    <row r="153" spans="1:7" ht="24.75" customHeight="1">
      <c r="A153" s="9">
        <f t="shared" si="0"/>
        <v>144</v>
      </c>
      <c r="B153" s="10" t="s">
        <v>129</v>
      </c>
      <c r="C153" s="10" t="s">
        <v>129</v>
      </c>
      <c r="D153" s="13" t="s">
        <v>140</v>
      </c>
      <c r="E153" s="13"/>
      <c r="F153" s="12">
        <v>1003.73</v>
      </c>
      <c r="G153" s="12"/>
    </row>
    <row r="154" spans="1:7" ht="24.75" customHeight="1">
      <c r="A154" s="9">
        <f t="shared" si="0"/>
        <v>145</v>
      </c>
      <c r="B154" s="10" t="s">
        <v>129</v>
      </c>
      <c r="C154" s="10" t="s">
        <v>129</v>
      </c>
      <c r="D154" s="13" t="s">
        <v>141</v>
      </c>
      <c r="E154" s="13"/>
      <c r="F154" s="12">
        <v>3141.09</v>
      </c>
      <c r="G154" s="12"/>
    </row>
    <row r="155" spans="1:7" ht="24.75" customHeight="1">
      <c r="A155" s="9">
        <f t="shared" si="0"/>
        <v>146</v>
      </c>
      <c r="B155" s="10" t="s">
        <v>129</v>
      </c>
      <c r="C155" s="10" t="s">
        <v>129</v>
      </c>
      <c r="D155" s="13" t="s">
        <v>142</v>
      </c>
      <c r="E155" s="13"/>
      <c r="F155" s="12">
        <v>56.88</v>
      </c>
      <c r="G155" s="12"/>
    </row>
    <row r="156" spans="1:7" ht="24.75" customHeight="1">
      <c r="A156" s="9">
        <f t="shared" si="0"/>
        <v>147</v>
      </c>
      <c r="B156" s="10" t="s">
        <v>129</v>
      </c>
      <c r="C156" s="10" t="s">
        <v>129</v>
      </c>
      <c r="D156" s="13" t="s">
        <v>142</v>
      </c>
      <c r="E156" s="13"/>
      <c r="F156" s="12">
        <v>5.94</v>
      </c>
      <c r="G156" s="12"/>
    </row>
    <row r="157" spans="1:7" ht="24.75" customHeight="1">
      <c r="A157" s="9">
        <f t="shared" si="0"/>
        <v>148</v>
      </c>
      <c r="B157" s="10" t="s">
        <v>129</v>
      </c>
      <c r="C157" s="10" t="s">
        <v>129</v>
      </c>
      <c r="D157" s="13" t="s">
        <v>143</v>
      </c>
      <c r="E157" s="13"/>
      <c r="F157" s="12">
        <v>1221.6</v>
      </c>
      <c r="G157" s="12"/>
    </row>
    <row r="158" spans="1:7" ht="24.75" customHeight="1">
      <c r="A158" s="9">
        <f t="shared" si="0"/>
        <v>149</v>
      </c>
      <c r="B158" s="10" t="s">
        <v>129</v>
      </c>
      <c r="C158" s="10" t="s">
        <v>129</v>
      </c>
      <c r="D158" s="13" t="s">
        <v>144</v>
      </c>
      <c r="E158" s="13"/>
      <c r="F158" s="12">
        <v>1582.61</v>
      </c>
      <c r="G158" s="12"/>
    </row>
    <row r="159" spans="1:7" ht="24.75" customHeight="1">
      <c r="A159" s="9">
        <f t="shared" si="0"/>
        <v>150</v>
      </c>
      <c r="B159" s="10" t="s">
        <v>129</v>
      </c>
      <c r="C159" s="10" t="s">
        <v>129</v>
      </c>
      <c r="D159" s="13" t="s">
        <v>145</v>
      </c>
      <c r="E159" s="13"/>
      <c r="F159" s="12">
        <v>1257.67</v>
      </c>
      <c r="G159" s="12"/>
    </row>
    <row r="160" spans="1:7" ht="24.75" customHeight="1">
      <c r="A160" s="9">
        <f t="shared" si="0"/>
        <v>151</v>
      </c>
      <c r="B160" s="10" t="s">
        <v>129</v>
      </c>
      <c r="C160" s="10" t="s">
        <v>129</v>
      </c>
      <c r="D160" s="13" t="s">
        <v>146</v>
      </c>
      <c r="E160" s="13"/>
      <c r="F160" s="12">
        <v>492.72</v>
      </c>
      <c r="G160" s="12"/>
    </row>
    <row r="161" spans="1:7" ht="24.75" customHeight="1">
      <c r="A161" s="9">
        <f t="shared" si="0"/>
        <v>152</v>
      </c>
      <c r="B161" s="10" t="s">
        <v>129</v>
      </c>
      <c r="C161" s="10" t="s">
        <v>129</v>
      </c>
      <c r="D161" s="13" t="s">
        <v>147</v>
      </c>
      <c r="E161" s="13"/>
      <c r="F161" s="12">
        <v>29.25</v>
      </c>
      <c r="G161" s="12"/>
    </row>
    <row r="162" spans="1:7" ht="24.75" customHeight="1">
      <c r="A162" s="9">
        <f t="shared" si="0"/>
        <v>153</v>
      </c>
      <c r="B162" s="10" t="s">
        <v>129</v>
      </c>
      <c r="C162" s="10" t="s">
        <v>129</v>
      </c>
      <c r="D162" s="13" t="s">
        <v>148</v>
      </c>
      <c r="E162" s="13"/>
      <c r="F162" s="12">
        <v>110.43</v>
      </c>
      <c r="G162" s="12"/>
    </row>
    <row r="163" spans="1:7" ht="24.75" customHeight="1">
      <c r="A163" s="9">
        <f t="shared" si="0"/>
        <v>154</v>
      </c>
      <c r="B163" s="10" t="s">
        <v>129</v>
      </c>
      <c r="C163" s="10" t="s">
        <v>129</v>
      </c>
      <c r="D163" s="13" t="s">
        <v>147</v>
      </c>
      <c r="E163" s="13"/>
      <c r="F163" s="12">
        <v>130.8</v>
      </c>
      <c r="G163" s="12"/>
    </row>
    <row r="164" spans="1:7" ht="24.75" customHeight="1">
      <c r="A164" s="9">
        <f t="shared" si="0"/>
        <v>155</v>
      </c>
      <c r="B164" s="10" t="s">
        <v>129</v>
      </c>
      <c r="C164" s="10" t="s">
        <v>129</v>
      </c>
      <c r="D164" s="13" t="s">
        <v>149</v>
      </c>
      <c r="E164" s="13"/>
      <c r="F164" s="12">
        <v>107.1</v>
      </c>
      <c r="G164" s="12"/>
    </row>
    <row r="165" spans="1:7" ht="24.75" customHeight="1">
      <c r="A165" s="9">
        <f t="shared" si="0"/>
        <v>156</v>
      </c>
      <c r="B165" s="10" t="s">
        <v>129</v>
      </c>
      <c r="C165" s="10" t="s">
        <v>129</v>
      </c>
      <c r="D165" s="13" t="s">
        <v>150</v>
      </c>
      <c r="E165" s="13"/>
      <c r="F165" s="12">
        <v>119</v>
      </c>
      <c r="G165" s="12"/>
    </row>
    <row r="166" spans="1:7" ht="24.75" customHeight="1">
      <c r="A166" s="9">
        <f t="shared" si="0"/>
        <v>157</v>
      </c>
      <c r="B166" s="10" t="s">
        <v>129</v>
      </c>
      <c r="C166" s="10" t="s">
        <v>129</v>
      </c>
      <c r="D166" s="13" t="s">
        <v>151</v>
      </c>
      <c r="E166" s="13"/>
      <c r="F166" s="12">
        <v>12.69</v>
      </c>
      <c r="G166" s="12"/>
    </row>
    <row r="167" spans="1:7" ht="24.75" customHeight="1">
      <c r="A167" s="9">
        <f t="shared" si="0"/>
        <v>158</v>
      </c>
      <c r="B167" s="10" t="s">
        <v>129</v>
      </c>
      <c r="C167" s="10" t="s">
        <v>129</v>
      </c>
      <c r="D167" s="13" t="s">
        <v>152</v>
      </c>
      <c r="E167" s="13"/>
      <c r="F167" s="12">
        <v>3.74</v>
      </c>
      <c r="G167" s="12"/>
    </row>
    <row r="168" spans="1:7" ht="24.75" customHeight="1">
      <c r="A168" s="9">
        <f t="shared" si="0"/>
        <v>159</v>
      </c>
      <c r="B168" s="10" t="s">
        <v>129</v>
      </c>
      <c r="C168" s="10" t="s">
        <v>129</v>
      </c>
      <c r="D168" s="13" t="s">
        <v>153</v>
      </c>
      <c r="E168" s="13"/>
      <c r="F168" s="12">
        <v>107.1</v>
      </c>
      <c r="G168" s="12"/>
    </row>
    <row r="169" spans="1:7" ht="24.75" customHeight="1">
      <c r="A169" s="9">
        <f t="shared" si="0"/>
        <v>160</v>
      </c>
      <c r="B169" s="10" t="s">
        <v>129</v>
      </c>
      <c r="C169" s="10" t="s">
        <v>129</v>
      </c>
      <c r="D169" s="13" t="s">
        <v>154</v>
      </c>
      <c r="E169" s="13"/>
      <c r="F169" s="12">
        <v>200</v>
      </c>
      <c r="G169" s="12"/>
    </row>
    <row r="170" spans="1:7" ht="24.75" customHeight="1">
      <c r="A170" s="9">
        <f t="shared" si="0"/>
        <v>161</v>
      </c>
      <c r="B170" s="10" t="s">
        <v>129</v>
      </c>
      <c r="C170" s="10" t="s">
        <v>129</v>
      </c>
      <c r="D170" s="13" t="s">
        <v>155</v>
      </c>
      <c r="E170" s="13"/>
      <c r="F170" s="12">
        <v>21.61</v>
      </c>
      <c r="G170" s="12"/>
    </row>
    <row r="171" spans="1:7" ht="24.75" customHeight="1">
      <c r="A171" s="9">
        <f t="shared" si="0"/>
        <v>162</v>
      </c>
      <c r="B171" s="10" t="s">
        <v>129</v>
      </c>
      <c r="C171" s="10" t="s">
        <v>129</v>
      </c>
      <c r="D171" s="13" t="s">
        <v>156</v>
      </c>
      <c r="E171" s="13"/>
      <c r="F171" s="12">
        <v>3.74</v>
      </c>
      <c r="G171" s="12"/>
    </row>
    <row r="172" spans="1:7" ht="24.75" customHeight="1">
      <c r="A172" s="9">
        <f t="shared" si="0"/>
        <v>163</v>
      </c>
      <c r="B172" s="10" t="s">
        <v>129</v>
      </c>
      <c r="C172" s="10" t="s">
        <v>129</v>
      </c>
      <c r="D172" s="13" t="s">
        <v>157</v>
      </c>
      <c r="E172" s="13"/>
      <c r="F172" s="12">
        <v>48.38</v>
      </c>
      <c r="G172" s="12"/>
    </row>
    <row r="173" spans="1:7" ht="24.75" customHeight="1">
      <c r="A173" s="9">
        <f t="shared" si="0"/>
        <v>164</v>
      </c>
      <c r="B173" s="10" t="s">
        <v>129</v>
      </c>
      <c r="C173" s="10" t="s">
        <v>129</v>
      </c>
      <c r="D173" s="13" t="s">
        <v>158</v>
      </c>
      <c r="E173" s="13"/>
      <c r="F173" s="12">
        <v>1032.46</v>
      </c>
      <c r="G173" s="12"/>
    </row>
    <row r="174" spans="1:7" ht="24.75" customHeight="1">
      <c r="A174" s="9">
        <f t="shared" si="0"/>
        <v>165</v>
      </c>
      <c r="B174" s="10" t="s">
        <v>129</v>
      </c>
      <c r="C174" s="10" t="s">
        <v>129</v>
      </c>
      <c r="D174" s="13" t="s">
        <v>159</v>
      </c>
      <c r="E174" s="13"/>
      <c r="F174" s="12">
        <v>156.5</v>
      </c>
      <c r="G174" s="12"/>
    </row>
    <row r="175" spans="1:7" ht="24.75" customHeight="1">
      <c r="A175" s="9">
        <f t="shared" si="0"/>
        <v>166</v>
      </c>
      <c r="B175" s="10" t="s">
        <v>129</v>
      </c>
      <c r="C175" s="10" t="s">
        <v>129</v>
      </c>
      <c r="D175" s="13" t="s">
        <v>160</v>
      </c>
      <c r="E175" s="13"/>
      <c r="F175" s="12">
        <v>28560</v>
      </c>
      <c r="G175" s="12"/>
    </row>
    <row r="176" spans="1:7" ht="24.75" customHeight="1">
      <c r="A176" s="9">
        <f t="shared" si="0"/>
        <v>167</v>
      </c>
      <c r="B176" s="10" t="s">
        <v>129</v>
      </c>
      <c r="C176" s="10" t="s">
        <v>129</v>
      </c>
      <c r="D176" s="13" t="s">
        <v>161</v>
      </c>
      <c r="E176" s="13"/>
      <c r="F176" s="12">
        <v>119</v>
      </c>
      <c r="G176" s="12"/>
    </row>
    <row r="177" spans="1:7" ht="24.75" customHeight="1">
      <c r="A177" s="9">
        <f t="shared" si="0"/>
        <v>168</v>
      </c>
      <c r="B177" s="10" t="s">
        <v>129</v>
      </c>
      <c r="C177" s="10" t="s">
        <v>129</v>
      </c>
      <c r="D177" s="13" t="s">
        <v>162</v>
      </c>
      <c r="E177" s="13"/>
      <c r="F177" s="12">
        <v>119</v>
      </c>
      <c r="G177" s="12"/>
    </row>
    <row r="178" spans="1:7" ht="24.75" customHeight="1">
      <c r="A178" s="9">
        <f t="shared" si="0"/>
        <v>169</v>
      </c>
      <c r="B178" s="10" t="s">
        <v>129</v>
      </c>
      <c r="C178" s="10" t="s">
        <v>129</v>
      </c>
      <c r="D178" s="13" t="s">
        <v>163</v>
      </c>
      <c r="E178" s="13"/>
      <c r="F178" s="12">
        <v>14.35</v>
      </c>
      <c r="G178" s="12"/>
    </row>
    <row r="179" spans="1:7" ht="24.75" customHeight="1">
      <c r="A179" s="9">
        <f t="shared" si="0"/>
        <v>170</v>
      </c>
      <c r="B179" s="10" t="s">
        <v>129</v>
      </c>
      <c r="C179" s="10" t="s">
        <v>129</v>
      </c>
      <c r="D179" s="13" t="s">
        <v>164</v>
      </c>
      <c r="E179" s="13"/>
      <c r="F179" s="12">
        <v>119</v>
      </c>
      <c r="G179" s="12"/>
    </row>
    <row r="180" spans="1:7" ht="24.75" customHeight="1">
      <c r="A180" s="9">
        <f t="shared" si="0"/>
        <v>171</v>
      </c>
      <c r="B180" s="10" t="s">
        <v>129</v>
      </c>
      <c r="C180" s="10" t="s">
        <v>129</v>
      </c>
      <c r="D180" s="13" t="s">
        <v>165</v>
      </c>
      <c r="E180" s="13"/>
      <c r="F180" s="12">
        <v>73.9</v>
      </c>
      <c r="G180" s="12"/>
    </row>
    <row r="181" spans="1:7" ht="24.75" customHeight="1">
      <c r="A181" s="9">
        <f t="shared" si="0"/>
        <v>172</v>
      </c>
      <c r="B181" s="10" t="s">
        <v>129</v>
      </c>
      <c r="C181" s="10" t="s">
        <v>129</v>
      </c>
      <c r="D181" s="13" t="s">
        <v>166</v>
      </c>
      <c r="E181" s="13"/>
      <c r="F181" s="12">
        <v>28.56</v>
      </c>
      <c r="G181" s="12"/>
    </row>
    <row r="182" spans="1:7" ht="24.75" customHeight="1">
      <c r="A182" s="9">
        <f t="shared" si="0"/>
        <v>173</v>
      </c>
      <c r="B182" s="10" t="s">
        <v>129</v>
      </c>
      <c r="C182" s="10" t="s">
        <v>129</v>
      </c>
      <c r="D182" s="13" t="s">
        <v>167</v>
      </c>
      <c r="E182" s="13"/>
      <c r="F182" s="12">
        <v>40</v>
      </c>
      <c r="G182" s="12"/>
    </row>
    <row r="183" spans="1:7" ht="24.75" customHeight="1">
      <c r="A183" s="9">
        <f t="shared" si="0"/>
        <v>174</v>
      </c>
      <c r="B183" s="10" t="s">
        <v>129</v>
      </c>
      <c r="C183" s="10" t="s">
        <v>129</v>
      </c>
      <c r="D183" s="13" t="s">
        <v>168</v>
      </c>
      <c r="E183" s="13"/>
      <c r="F183" s="12">
        <v>104.84</v>
      </c>
      <c r="G183" s="12"/>
    </row>
    <row r="184" spans="1:7" ht="24.75" customHeight="1">
      <c r="A184" s="9">
        <f t="shared" si="0"/>
        <v>175</v>
      </c>
      <c r="B184" s="10" t="s">
        <v>129</v>
      </c>
      <c r="C184" s="10" t="s">
        <v>129</v>
      </c>
      <c r="D184" s="13" t="s">
        <v>168</v>
      </c>
      <c r="E184" s="13"/>
      <c r="F184" s="12">
        <v>880.97</v>
      </c>
      <c r="G184" s="12"/>
    </row>
    <row r="185" spans="1:7" ht="24.75" customHeight="1">
      <c r="A185" s="9">
        <f t="shared" si="0"/>
        <v>176</v>
      </c>
      <c r="B185" s="10" t="s">
        <v>129</v>
      </c>
      <c r="C185" s="10" t="s">
        <v>129</v>
      </c>
      <c r="D185" s="13" t="s">
        <v>169</v>
      </c>
      <c r="E185" s="13"/>
      <c r="F185" s="12">
        <v>56.25</v>
      </c>
      <c r="G185" s="12"/>
    </row>
    <row r="186" spans="1:7" ht="24.75" customHeight="1">
      <c r="A186" s="9">
        <f t="shared" si="0"/>
        <v>177</v>
      </c>
      <c r="B186" s="10" t="s">
        <v>129</v>
      </c>
      <c r="C186" s="10" t="s">
        <v>129</v>
      </c>
      <c r="D186" s="13" t="s">
        <v>170</v>
      </c>
      <c r="E186" s="13"/>
      <c r="F186" s="12">
        <v>622.6</v>
      </c>
      <c r="G186" s="12"/>
    </row>
    <row r="187" spans="1:7" ht="24.75" customHeight="1">
      <c r="A187" s="9">
        <f t="shared" si="0"/>
        <v>178</v>
      </c>
      <c r="B187" s="10" t="s">
        <v>129</v>
      </c>
      <c r="C187" s="10" t="s">
        <v>129</v>
      </c>
      <c r="D187" s="13" t="s">
        <v>171</v>
      </c>
      <c r="E187" s="13"/>
      <c r="F187" s="12">
        <v>82.11</v>
      </c>
      <c r="G187" s="12"/>
    </row>
    <row r="188" spans="1:7" ht="24.75" customHeight="1">
      <c r="A188" s="9">
        <f t="shared" si="0"/>
        <v>179</v>
      </c>
      <c r="B188" s="10" t="s">
        <v>129</v>
      </c>
      <c r="C188" s="10" t="s">
        <v>129</v>
      </c>
      <c r="D188" s="13" t="s">
        <v>172</v>
      </c>
      <c r="E188" s="13"/>
      <c r="F188" s="12">
        <v>4160</v>
      </c>
      <c r="G188" s="12"/>
    </row>
    <row r="189" spans="1:7" ht="24.75" customHeight="1">
      <c r="A189" s="9">
        <f t="shared" si="0"/>
        <v>180</v>
      </c>
      <c r="B189" s="10" t="s">
        <v>129</v>
      </c>
      <c r="C189" s="10" t="s">
        <v>129</v>
      </c>
      <c r="D189" s="13" t="s">
        <v>173</v>
      </c>
      <c r="E189" s="13"/>
      <c r="F189" s="12">
        <v>4940</v>
      </c>
      <c r="G189" s="12"/>
    </row>
    <row r="190" spans="1:10" ht="24.75" customHeight="1">
      <c r="A190" s="9">
        <f t="shared" si="0"/>
        <v>181</v>
      </c>
      <c r="B190" s="10" t="s">
        <v>129</v>
      </c>
      <c r="C190" s="10" t="s">
        <v>129</v>
      </c>
      <c r="D190" s="13" t="s">
        <v>174</v>
      </c>
      <c r="E190" s="13"/>
      <c r="F190" s="12">
        <v>189.86</v>
      </c>
      <c r="G190" s="12"/>
      <c r="I190" s="18"/>
      <c r="J190" s="18"/>
    </row>
    <row r="191" spans="1:7" ht="24.75" customHeight="1">
      <c r="A191" s="9">
        <f t="shared" si="0"/>
        <v>182</v>
      </c>
      <c r="B191" s="10" t="s">
        <v>129</v>
      </c>
      <c r="C191" s="10" t="s">
        <v>129</v>
      </c>
      <c r="D191" s="13" t="s">
        <v>147</v>
      </c>
      <c r="E191" s="13"/>
      <c r="F191" s="12">
        <v>1032.86</v>
      </c>
      <c r="G191" s="12"/>
    </row>
    <row r="192" spans="1:7" ht="24.75" customHeight="1">
      <c r="A192" s="9">
        <f t="shared" si="0"/>
        <v>183</v>
      </c>
      <c r="B192" s="10" t="s">
        <v>129</v>
      </c>
      <c r="C192" s="10" t="s">
        <v>129</v>
      </c>
      <c r="D192" s="13" t="s">
        <v>175</v>
      </c>
      <c r="E192" s="13"/>
      <c r="F192" s="12">
        <v>54014.28</v>
      </c>
      <c r="G192" s="12"/>
    </row>
    <row r="193" spans="1:7" ht="24.75" customHeight="1">
      <c r="A193" s="9">
        <f t="shared" si="0"/>
        <v>184</v>
      </c>
      <c r="B193" s="10" t="s">
        <v>129</v>
      </c>
      <c r="C193" s="10" t="s">
        <v>129</v>
      </c>
      <c r="D193" s="13" t="s">
        <v>176</v>
      </c>
      <c r="E193" s="13"/>
      <c r="F193" s="12">
        <v>14280</v>
      </c>
      <c r="G193" s="12"/>
    </row>
    <row r="194" spans="1:7" ht="24.75" customHeight="1">
      <c r="A194" s="9">
        <f t="shared" si="0"/>
        <v>185</v>
      </c>
      <c r="B194" s="10" t="s">
        <v>129</v>
      </c>
      <c r="C194" s="10" t="s">
        <v>129</v>
      </c>
      <c r="D194" s="13" t="s">
        <v>177</v>
      </c>
      <c r="E194" s="13"/>
      <c r="F194" s="12">
        <v>20</v>
      </c>
      <c r="G194" s="12"/>
    </row>
    <row r="195" spans="1:7" ht="24.75" customHeight="1">
      <c r="A195" s="9">
        <f t="shared" si="0"/>
        <v>186</v>
      </c>
      <c r="B195" s="10" t="s">
        <v>129</v>
      </c>
      <c r="C195" s="10" t="s">
        <v>129</v>
      </c>
      <c r="D195" s="13" t="s">
        <v>178</v>
      </c>
      <c r="E195" s="13"/>
      <c r="F195" s="12">
        <v>1147.4</v>
      </c>
      <c r="G195" s="12"/>
    </row>
    <row r="196" spans="1:7" ht="24.75" customHeight="1">
      <c r="A196" s="9">
        <f t="shared" si="0"/>
        <v>187</v>
      </c>
      <c r="B196" s="10" t="s">
        <v>129</v>
      </c>
      <c r="C196" s="10" t="s">
        <v>129</v>
      </c>
      <c r="D196" s="13" t="s">
        <v>178</v>
      </c>
      <c r="E196" s="13"/>
      <c r="F196" s="12">
        <v>6427.99</v>
      </c>
      <c r="G196" s="12"/>
    </row>
    <row r="197" spans="1:7" ht="24.75" customHeight="1">
      <c r="A197" s="9">
        <f t="shared" si="0"/>
        <v>188</v>
      </c>
      <c r="B197" s="10" t="s">
        <v>179</v>
      </c>
      <c r="C197" s="10" t="s">
        <v>179</v>
      </c>
      <c r="D197" s="13" t="s">
        <v>180</v>
      </c>
      <c r="E197" s="13"/>
      <c r="F197" s="12">
        <v>5475</v>
      </c>
      <c r="G197" s="12"/>
    </row>
    <row r="198" spans="1:7" ht="12.75" customHeight="1">
      <c r="A198" s="9">
        <f t="shared" si="0"/>
        <v>189</v>
      </c>
      <c r="B198" s="10" t="s">
        <v>179</v>
      </c>
      <c r="C198" s="10" t="s">
        <v>179</v>
      </c>
      <c r="D198" s="13" t="s">
        <v>181</v>
      </c>
      <c r="E198" s="13"/>
      <c r="F198" s="12">
        <v>503.13</v>
      </c>
      <c r="G198" s="12"/>
    </row>
    <row r="199" spans="1:7" ht="24.75" customHeight="1">
      <c r="A199" s="9">
        <f t="shared" si="0"/>
        <v>190</v>
      </c>
      <c r="B199" s="10" t="s">
        <v>179</v>
      </c>
      <c r="C199" s="10" t="s">
        <v>179</v>
      </c>
      <c r="D199" s="13" t="s">
        <v>182</v>
      </c>
      <c r="E199" s="13"/>
      <c r="F199" s="12">
        <v>189.21</v>
      </c>
      <c r="G199" s="12"/>
    </row>
    <row r="200" spans="1:7" ht="24.75" customHeight="1">
      <c r="A200" s="9">
        <f t="shared" si="0"/>
        <v>191</v>
      </c>
      <c r="B200" s="10" t="s">
        <v>179</v>
      </c>
      <c r="C200" s="10" t="s">
        <v>179</v>
      </c>
      <c r="D200" s="13" t="s">
        <v>183</v>
      </c>
      <c r="E200" s="13"/>
      <c r="F200" s="12">
        <v>2400</v>
      </c>
      <c r="G200" s="12"/>
    </row>
    <row r="201" spans="1:7" ht="24.75" customHeight="1">
      <c r="A201" s="9">
        <f t="shared" si="0"/>
        <v>192</v>
      </c>
      <c r="B201" s="10" t="s">
        <v>179</v>
      </c>
      <c r="C201" s="10" t="s">
        <v>179</v>
      </c>
      <c r="D201" s="13" t="s">
        <v>184</v>
      </c>
      <c r="E201" s="13"/>
      <c r="F201" s="12">
        <v>107.1</v>
      </c>
      <c r="G201" s="12"/>
    </row>
    <row r="202" spans="1:7" ht="24.75" customHeight="1">
      <c r="A202" s="9">
        <f t="shared" si="0"/>
        <v>193</v>
      </c>
      <c r="B202" s="10" t="s">
        <v>179</v>
      </c>
      <c r="C202" s="10" t="s">
        <v>179</v>
      </c>
      <c r="D202" s="13" t="s">
        <v>185</v>
      </c>
      <c r="E202" s="13"/>
      <c r="F202" s="12">
        <v>570.08</v>
      </c>
      <c r="G202" s="12"/>
    </row>
    <row r="203" spans="1:7" ht="24.75" customHeight="1">
      <c r="A203" s="9">
        <f t="shared" si="0"/>
        <v>194</v>
      </c>
      <c r="B203" s="10" t="s">
        <v>179</v>
      </c>
      <c r="C203" s="10" t="s">
        <v>179</v>
      </c>
      <c r="D203" s="13" t="s">
        <v>186</v>
      </c>
      <c r="E203" s="13"/>
      <c r="F203" s="12">
        <v>172</v>
      </c>
      <c r="G203" s="12"/>
    </row>
    <row r="204" spans="1:7" ht="24.75" customHeight="1">
      <c r="A204" s="9">
        <f t="shared" si="0"/>
        <v>195</v>
      </c>
      <c r="B204" s="10" t="s">
        <v>179</v>
      </c>
      <c r="C204" s="10" t="s">
        <v>179</v>
      </c>
      <c r="D204" s="13" t="s">
        <v>187</v>
      </c>
      <c r="E204" s="13"/>
      <c r="F204" s="12">
        <v>130.42</v>
      </c>
      <c r="G204" s="12"/>
    </row>
    <row r="205" spans="1:7" ht="24.75" customHeight="1">
      <c r="A205" s="9">
        <f t="shared" si="0"/>
        <v>196</v>
      </c>
      <c r="B205" s="10" t="s">
        <v>179</v>
      </c>
      <c r="C205" s="10" t="s">
        <v>179</v>
      </c>
      <c r="D205" s="13" t="s">
        <v>188</v>
      </c>
      <c r="E205" s="13"/>
      <c r="F205" s="12">
        <v>50</v>
      </c>
      <c r="G205" s="12"/>
    </row>
    <row r="206" spans="1:7" ht="24.75" customHeight="1">
      <c r="A206" s="9">
        <f t="shared" si="0"/>
        <v>197</v>
      </c>
      <c r="B206" s="10" t="s">
        <v>179</v>
      </c>
      <c r="C206" s="10" t="s">
        <v>179</v>
      </c>
      <c r="D206" s="13" t="s">
        <v>188</v>
      </c>
      <c r="E206" s="13"/>
      <c r="F206" s="12">
        <v>40</v>
      </c>
      <c r="G206" s="12"/>
    </row>
    <row r="207" spans="1:7" ht="24.75" customHeight="1">
      <c r="A207" s="9">
        <f t="shared" si="0"/>
        <v>198</v>
      </c>
      <c r="B207" s="10" t="s">
        <v>179</v>
      </c>
      <c r="C207" s="10" t="s">
        <v>179</v>
      </c>
      <c r="D207" s="13" t="s">
        <v>189</v>
      </c>
      <c r="E207" s="13"/>
      <c r="F207" s="12">
        <v>945.31</v>
      </c>
      <c r="G207" s="12"/>
    </row>
    <row r="208" spans="1:7" ht="24.75" customHeight="1">
      <c r="A208" s="9">
        <f t="shared" si="0"/>
        <v>199</v>
      </c>
      <c r="B208" s="10" t="s">
        <v>179</v>
      </c>
      <c r="C208" s="10" t="s">
        <v>179</v>
      </c>
      <c r="D208" s="13" t="s">
        <v>190</v>
      </c>
      <c r="E208" s="13"/>
      <c r="F208" s="12">
        <v>30</v>
      </c>
      <c r="G208" s="12"/>
    </row>
    <row r="209" spans="1:7" ht="24.75" customHeight="1">
      <c r="A209" s="9">
        <f t="shared" si="0"/>
        <v>200</v>
      </c>
      <c r="B209" s="10" t="s">
        <v>179</v>
      </c>
      <c r="C209" s="10" t="s">
        <v>179</v>
      </c>
      <c r="D209" s="13" t="s">
        <v>191</v>
      </c>
      <c r="E209" s="13"/>
      <c r="F209" s="12">
        <v>164.22</v>
      </c>
      <c r="G209" s="12"/>
    </row>
    <row r="210" spans="1:7" ht="24.75" customHeight="1">
      <c r="A210" s="9">
        <f t="shared" si="0"/>
        <v>201</v>
      </c>
      <c r="B210" s="10" t="s">
        <v>179</v>
      </c>
      <c r="C210" s="10" t="s">
        <v>179</v>
      </c>
      <c r="D210" s="13" t="s">
        <v>192</v>
      </c>
      <c r="E210" s="13"/>
      <c r="F210" s="12">
        <v>5474.72</v>
      </c>
      <c r="G210" s="12"/>
    </row>
    <row r="211" spans="1:10" ht="24.75" customHeight="1">
      <c r="A211" s="9">
        <f t="shared" si="0"/>
        <v>202</v>
      </c>
      <c r="B211" s="10" t="s">
        <v>179</v>
      </c>
      <c r="C211" s="10" t="s">
        <v>179</v>
      </c>
      <c r="D211" s="13" t="s">
        <v>193</v>
      </c>
      <c r="E211" s="13"/>
      <c r="F211" s="12">
        <v>1545.81</v>
      </c>
      <c r="G211" s="12"/>
      <c r="I211" s="18"/>
      <c r="J211" s="18"/>
    </row>
    <row r="212" spans="1:7" ht="24.75" customHeight="1">
      <c r="A212" s="9">
        <f t="shared" si="0"/>
        <v>203</v>
      </c>
      <c r="B212" s="10" t="s">
        <v>179</v>
      </c>
      <c r="C212" s="10" t="s">
        <v>179</v>
      </c>
      <c r="D212" s="13" t="s">
        <v>194</v>
      </c>
      <c r="E212" s="13"/>
      <c r="F212" s="12">
        <v>8734.6</v>
      </c>
      <c r="G212" s="12"/>
    </row>
    <row r="213" spans="1:7" ht="24.75" customHeight="1">
      <c r="A213" s="9">
        <f t="shared" si="0"/>
        <v>204</v>
      </c>
      <c r="B213" s="10" t="s">
        <v>179</v>
      </c>
      <c r="C213" s="10" t="s">
        <v>179</v>
      </c>
      <c r="D213" s="13" t="s">
        <v>195</v>
      </c>
      <c r="E213" s="13"/>
      <c r="F213" s="12">
        <v>17136</v>
      </c>
      <c r="G213" s="12"/>
    </row>
    <row r="214" spans="1:7" ht="24.75" customHeight="1">
      <c r="A214" s="9">
        <f t="shared" si="0"/>
        <v>205</v>
      </c>
      <c r="B214" s="10" t="s">
        <v>179</v>
      </c>
      <c r="C214" s="10" t="s">
        <v>179</v>
      </c>
      <c r="D214" s="13" t="s">
        <v>196</v>
      </c>
      <c r="E214" s="13"/>
      <c r="F214" s="12">
        <v>1441.5</v>
      </c>
      <c r="G214" s="12"/>
    </row>
    <row r="215" spans="1:7" ht="24.75" customHeight="1">
      <c r="A215" s="9">
        <f t="shared" si="0"/>
        <v>206</v>
      </c>
      <c r="B215" s="10" t="s">
        <v>179</v>
      </c>
      <c r="C215" s="10" t="s">
        <v>179</v>
      </c>
      <c r="D215" s="13" t="s">
        <v>197</v>
      </c>
      <c r="E215" s="13"/>
      <c r="F215" s="12">
        <v>50.93</v>
      </c>
      <c r="G215" s="12"/>
    </row>
    <row r="216" spans="1:7" ht="24.75" customHeight="1">
      <c r="A216" s="9">
        <f t="shared" si="0"/>
        <v>207</v>
      </c>
      <c r="B216" s="10" t="s">
        <v>179</v>
      </c>
      <c r="C216" s="10" t="s">
        <v>179</v>
      </c>
      <c r="D216" s="13" t="s">
        <v>198</v>
      </c>
      <c r="E216" s="13"/>
      <c r="F216" s="12">
        <v>873.79</v>
      </c>
      <c r="G216" s="12"/>
    </row>
    <row r="217" spans="1:7" ht="24.75" customHeight="1">
      <c r="A217" s="9">
        <f t="shared" si="0"/>
        <v>208</v>
      </c>
      <c r="B217" s="10" t="s">
        <v>179</v>
      </c>
      <c r="C217" s="10" t="s">
        <v>179</v>
      </c>
      <c r="D217" s="13" t="s">
        <v>198</v>
      </c>
      <c r="E217" s="13"/>
      <c r="F217" s="12">
        <v>1195.21</v>
      </c>
      <c r="G217" s="12"/>
    </row>
    <row r="218" spans="1:7" ht="12.75" customHeight="1">
      <c r="A218" s="9">
        <f t="shared" si="0"/>
        <v>209</v>
      </c>
      <c r="B218" s="10" t="s">
        <v>179</v>
      </c>
      <c r="C218" s="10" t="s">
        <v>179</v>
      </c>
      <c r="D218" s="13" t="s">
        <v>199</v>
      </c>
      <c r="E218" s="13"/>
      <c r="F218" s="12">
        <v>575</v>
      </c>
      <c r="G218" s="12"/>
    </row>
    <row r="219" spans="1:7" ht="24.75" customHeight="1">
      <c r="A219" s="9">
        <f t="shared" si="0"/>
        <v>210</v>
      </c>
      <c r="B219" s="10" t="s">
        <v>179</v>
      </c>
      <c r="C219" s="10" t="s">
        <v>179</v>
      </c>
      <c r="D219" s="13" t="s">
        <v>200</v>
      </c>
      <c r="E219" s="13"/>
      <c r="F219" s="12">
        <v>160</v>
      </c>
      <c r="G219" s="12"/>
    </row>
    <row r="220" spans="1:7" ht="24.75" customHeight="1">
      <c r="A220" s="9">
        <f t="shared" si="0"/>
        <v>211</v>
      </c>
      <c r="B220" s="10" t="s">
        <v>179</v>
      </c>
      <c r="C220" s="10" t="s">
        <v>179</v>
      </c>
      <c r="D220" s="13" t="s">
        <v>201</v>
      </c>
      <c r="E220" s="13"/>
      <c r="F220" s="12">
        <v>70.8</v>
      </c>
      <c r="G220" s="12"/>
    </row>
    <row r="221" spans="1:7" ht="24.75" customHeight="1">
      <c r="A221" s="9">
        <f t="shared" si="0"/>
        <v>212</v>
      </c>
      <c r="B221" s="10" t="s">
        <v>179</v>
      </c>
      <c r="C221" s="10" t="s">
        <v>179</v>
      </c>
      <c r="D221" s="13" t="s">
        <v>202</v>
      </c>
      <c r="E221" s="13"/>
      <c r="F221" s="12">
        <v>682</v>
      </c>
      <c r="G221" s="12"/>
    </row>
    <row r="222" spans="1:7" ht="24.75" customHeight="1">
      <c r="A222" s="9">
        <f t="shared" si="0"/>
        <v>213</v>
      </c>
      <c r="B222" s="10" t="s">
        <v>179</v>
      </c>
      <c r="C222" s="10" t="s">
        <v>179</v>
      </c>
      <c r="D222" s="13" t="s">
        <v>203</v>
      </c>
      <c r="E222" s="13"/>
      <c r="F222" s="12">
        <v>5475</v>
      </c>
      <c r="G222" s="12"/>
    </row>
    <row r="223" spans="1:7" ht="24.75" customHeight="1">
      <c r="A223" s="9">
        <f t="shared" si="0"/>
        <v>214</v>
      </c>
      <c r="B223" s="10" t="s">
        <v>204</v>
      </c>
      <c r="C223" s="10" t="s">
        <v>204</v>
      </c>
      <c r="D223" s="13" t="s">
        <v>205</v>
      </c>
      <c r="E223" s="13"/>
      <c r="F223" s="12">
        <v>82.11</v>
      </c>
      <c r="G223" s="12"/>
    </row>
    <row r="224" spans="1:7" ht="24.75" customHeight="1">
      <c r="A224" s="9">
        <f t="shared" si="0"/>
        <v>215</v>
      </c>
      <c r="B224" s="10" t="s">
        <v>204</v>
      </c>
      <c r="C224" s="10" t="s">
        <v>204</v>
      </c>
      <c r="D224" s="13" t="s">
        <v>206</v>
      </c>
      <c r="E224" s="13"/>
      <c r="F224" s="12">
        <v>494</v>
      </c>
      <c r="G224" s="12"/>
    </row>
    <row r="225" spans="1:7" ht="24.75" customHeight="1">
      <c r="A225" s="9">
        <f t="shared" si="0"/>
        <v>216</v>
      </c>
      <c r="B225" s="10" t="s">
        <v>204</v>
      </c>
      <c r="C225" s="10" t="s">
        <v>204</v>
      </c>
      <c r="D225" s="13" t="s">
        <v>207</v>
      </c>
      <c r="E225" s="13"/>
      <c r="F225" s="12">
        <v>333.2</v>
      </c>
      <c r="G225" s="12"/>
    </row>
    <row r="226" spans="1:7" ht="24.75" customHeight="1">
      <c r="A226" s="9">
        <f t="shared" si="0"/>
        <v>217</v>
      </c>
      <c r="B226" s="10" t="s">
        <v>204</v>
      </c>
      <c r="C226" s="10" t="s">
        <v>204</v>
      </c>
      <c r="D226" s="13" t="s">
        <v>208</v>
      </c>
      <c r="E226" s="13"/>
      <c r="F226" s="12">
        <v>540.77</v>
      </c>
      <c r="G226" s="12"/>
    </row>
    <row r="227" spans="1:7" ht="24.75" customHeight="1">
      <c r="A227" s="9">
        <f t="shared" si="0"/>
        <v>218</v>
      </c>
      <c r="B227" s="10" t="s">
        <v>204</v>
      </c>
      <c r="C227" s="10" t="s">
        <v>204</v>
      </c>
      <c r="D227" s="13" t="s">
        <v>209</v>
      </c>
      <c r="E227" s="13"/>
      <c r="F227" s="12">
        <v>707.6</v>
      </c>
      <c r="G227" s="12"/>
    </row>
    <row r="228" spans="1:7" ht="24.75" customHeight="1">
      <c r="A228" s="9">
        <f t="shared" si="0"/>
        <v>219</v>
      </c>
      <c r="B228" s="10" t="s">
        <v>204</v>
      </c>
      <c r="C228" s="10" t="s">
        <v>204</v>
      </c>
      <c r="D228" s="13" t="s">
        <v>210</v>
      </c>
      <c r="E228" s="13"/>
      <c r="F228" s="12">
        <v>965.96</v>
      </c>
      <c r="G228" s="12"/>
    </row>
    <row r="229" spans="1:7" ht="24.75" customHeight="1">
      <c r="A229" s="9">
        <f t="shared" si="0"/>
        <v>220</v>
      </c>
      <c r="B229" s="10" t="s">
        <v>204</v>
      </c>
      <c r="C229" s="10" t="s">
        <v>204</v>
      </c>
      <c r="D229" s="13" t="s">
        <v>211</v>
      </c>
      <c r="E229" s="13"/>
      <c r="F229" s="12">
        <v>836.52</v>
      </c>
      <c r="G229" s="12"/>
    </row>
    <row r="230" spans="1:7" ht="24.75" customHeight="1">
      <c r="A230" s="9">
        <f t="shared" si="0"/>
        <v>221</v>
      </c>
      <c r="B230" s="10" t="s">
        <v>204</v>
      </c>
      <c r="C230" s="10" t="s">
        <v>204</v>
      </c>
      <c r="D230" s="13" t="s">
        <v>212</v>
      </c>
      <c r="E230" s="13"/>
      <c r="F230" s="12">
        <v>100.72</v>
      </c>
      <c r="G230" s="12"/>
    </row>
    <row r="231" spans="1:7" ht="24.75" customHeight="1">
      <c r="A231" s="9">
        <f t="shared" si="0"/>
        <v>222</v>
      </c>
      <c r="B231" s="10" t="s">
        <v>204</v>
      </c>
      <c r="C231" s="10" t="s">
        <v>204</v>
      </c>
      <c r="D231" s="13" t="s">
        <v>213</v>
      </c>
      <c r="E231" s="13"/>
      <c r="F231" s="12">
        <v>107.1</v>
      </c>
      <c r="G231" s="12"/>
    </row>
    <row r="232" spans="1:7" ht="24.75" customHeight="1">
      <c r="A232" s="9">
        <f t="shared" si="0"/>
        <v>223</v>
      </c>
      <c r="B232" s="10" t="s">
        <v>204</v>
      </c>
      <c r="C232" s="10" t="s">
        <v>204</v>
      </c>
      <c r="D232" s="13" t="s">
        <v>214</v>
      </c>
      <c r="E232" s="13"/>
      <c r="F232" s="12">
        <v>8212.86</v>
      </c>
      <c r="G232" s="12"/>
    </row>
    <row r="233" spans="1:7" ht="24.75" customHeight="1">
      <c r="A233" s="9">
        <f t="shared" si="0"/>
        <v>224</v>
      </c>
      <c r="B233" s="10" t="s">
        <v>204</v>
      </c>
      <c r="C233" s="10" t="s">
        <v>204</v>
      </c>
      <c r="D233" s="13" t="s">
        <v>215</v>
      </c>
      <c r="E233" s="13"/>
      <c r="F233" s="12">
        <v>783.98</v>
      </c>
      <c r="G233" s="12"/>
    </row>
    <row r="234" spans="1:7" ht="24.75" customHeight="1">
      <c r="A234" s="9">
        <f t="shared" si="0"/>
        <v>225</v>
      </c>
      <c r="B234" s="10" t="s">
        <v>204</v>
      </c>
      <c r="C234" s="10" t="s">
        <v>204</v>
      </c>
      <c r="D234" s="13" t="s">
        <v>216</v>
      </c>
      <c r="E234" s="13"/>
      <c r="F234" s="12">
        <v>115.67</v>
      </c>
      <c r="G234" s="12"/>
    </row>
    <row r="235" spans="1:7" ht="24.75" customHeight="1">
      <c r="A235" s="9">
        <f t="shared" si="0"/>
        <v>226</v>
      </c>
      <c r="B235" s="10" t="s">
        <v>204</v>
      </c>
      <c r="C235" s="10" t="s">
        <v>204</v>
      </c>
      <c r="D235" s="13" t="s">
        <v>217</v>
      </c>
      <c r="E235" s="13"/>
      <c r="F235" s="12">
        <v>885.01</v>
      </c>
      <c r="G235" s="12"/>
    </row>
    <row r="236" spans="1:7" ht="24.75" customHeight="1">
      <c r="A236" s="9">
        <f t="shared" si="0"/>
        <v>227</v>
      </c>
      <c r="B236" s="10" t="s">
        <v>204</v>
      </c>
      <c r="C236" s="10" t="s">
        <v>204</v>
      </c>
      <c r="D236" s="13" t="s">
        <v>217</v>
      </c>
      <c r="E236" s="13"/>
      <c r="F236" s="12">
        <v>1328</v>
      </c>
      <c r="G236" s="12"/>
    </row>
    <row r="237" spans="1:7" ht="24.75" customHeight="1">
      <c r="A237" s="9">
        <f t="shared" si="0"/>
        <v>228</v>
      </c>
      <c r="B237" s="10" t="s">
        <v>204</v>
      </c>
      <c r="C237" s="10" t="s">
        <v>204</v>
      </c>
      <c r="D237" s="13" t="s">
        <v>218</v>
      </c>
      <c r="E237" s="13"/>
      <c r="F237" s="12">
        <v>17.6</v>
      </c>
      <c r="G237" s="12"/>
    </row>
    <row r="238" spans="1:7" ht="24.75" customHeight="1">
      <c r="A238" s="9">
        <f t="shared" si="0"/>
        <v>229</v>
      </c>
      <c r="B238" s="10" t="s">
        <v>204</v>
      </c>
      <c r="C238" s="10" t="s">
        <v>204</v>
      </c>
      <c r="D238" s="13" t="s">
        <v>219</v>
      </c>
      <c r="E238" s="13"/>
      <c r="F238" s="12">
        <v>4.16</v>
      </c>
      <c r="G238" s="12"/>
    </row>
    <row r="239" spans="1:7" ht="24.75" customHeight="1">
      <c r="A239" s="9">
        <f t="shared" si="0"/>
        <v>230</v>
      </c>
      <c r="B239" s="10" t="s">
        <v>204</v>
      </c>
      <c r="C239" s="10" t="s">
        <v>204</v>
      </c>
      <c r="D239" s="13" t="s">
        <v>220</v>
      </c>
      <c r="E239" s="13"/>
      <c r="F239" s="12">
        <v>76.16</v>
      </c>
      <c r="G239" s="12"/>
    </row>
    <row r="240" spans="1:7" ht="24.75" customHeight="1">
      <c r="A240" s="9">
        <f t="shared" si="0"/>
        <v>231</v>
      </c>
      <c r="B240" s="10" t="s">
        <v>204</v>
      </c>
      <c r="C240" s="10" t="s">
        <v>204</v>
      </c>
      <c r="D240" s="13" t="s">
        <v>221</v>
      </c>
      <c r="E240" s="13"/>
      <c r="F240" s="12">
        <v>300</v>
      </c>
      <c r="G240" s="12"/>
    </row>
    <row r="241" spans="1:7" ht="24.75" customHeight="1">
      <c r="A241" s="9">
        <f t="shared" si="0"/>
        <v>232</v>
      </c>
      <c r="B241" s="10" t="s">
        <v>204</v>
      </c>
      <c r="C241" s="10" t="s">
        <v>204</v>
      </c>
      <c r="D241" s="13" t="s">
        <v>222</v>
      </c>
      <c r="E241" s="13"/>
      <c r="F241" s="12">
        <v>210.45</v>
      </c>
      <c r="G241" s="12"/>
    </row>
    <row r="242" spans="1:7" ht="24.75" customHeight="1">
      <c r="A242" s="9">
        <f t="shared" si="0"/>
        <v>233</v>
      </c>
      <c r="B242" s="10" t="s">
        <v>204</v>
      </c>
      <c r="C242" s="10" t="s">
        <v>204</v>
      </c>
      <c r="D242" s="13" t="s">
        <v>223</v>
      </c>
      <c r="E242" s="13"/>
      <c r="F242" s="12">
        <v>160</v>
      </c>
      <c r="G242" s="12"/>
    </row>
    <row r="243" spans="1:7" ht="24.75" customHeight="1">
      <c r="A243" s="9">
        <f t="shared" si="0"/>
        <v>234</v>
      </c>
      <c r="B243" s="10" t="s">
        <v>204</v>
      </c>
      <c r="C243" s="10" t="s">
        <v>204</v>
      </c>
      <c r="D243" s="13" t="s">
        <v>224</v>
      </c>
      <c r="E243" s="13"/>
      <c r="F243" s="12">
        <v>135.48</v>
      </c>
      <c r="G243" s="12"/>
    </row>
    <row r="244" spans="1:7" ht="24.75" customHeight="1">
      <c r="A244" s="9">
        <f t="shared" si="0"/>
        <v>235</v>
      </c>
      <c r="B244" s="10" t="s">
        <v>204</v>
      </c>
      <c r="C244" s="10" t="s">
        <v>204</v>
      </c>
      <c r="D244" s="13" t="s">
        <v>225</v>
      </c>
      <c r="E244" s="13"/>
      <c r="F244" s="12">
        <v>271.42</v>
      </c>
      <c r="G244" s="12"/>
    </row>
    <row r="245" spans="1:7" ht="24.75" customHeight="1">
      <c r="A245" s="9">
        <f t="shared" si="0"/>
        <v>236</v>
      </c>
      <c r="B245" s="10" t="s">
        <v>204</v>
      </c>
      <c r="C245" s="10" t="s">
        <v>204</v>
      </c>
      <c r="D245" s="13" t="s">
        <v>225</v>
      </c>
      <c r="E245" s="13"/>
      <c r="F245" s="12">
        <v>2330.83</v>
      </c>
      <c r="G245" s="12"/>
    </row>
    <row r="246" spans="1:7" ht="24.75" customHeight="1">
      <c r="A246" s="9">
        <f t="shared" si="0"/>
        <v>237</v>
      </c>
      <c r="B246" s="10" t="s">
        <v>204</v>
      </c>
      <c r="C246" s="10" t="s">
        <v>204</v>
      </c>
      <c r="D246" s="13" t="s">
        <v>226</v>
      </c>
      <c r="E246" s="13"/>
      <c r="F246" s="12">
        <v>186.35</v>
      </c>
      <c r="G246" s="12"/>
    </row>
    <row r="247" spans="1:7" ht="24.75" customHeight="1">
      <c r="A247" s="9">
        <f t="shared" si="0"/>
        <v>238</v>
      </c>
      <c r="B247" s="10" t="s">
        <v>204</v>
      </c>
      <c r="C247" s="10" t="s">
        <v>204</v>
      </c>
      <c r="D247" s="13" t="s">
        <v>227</v>
      </c>
      <c r="E247" s="13"/>
      <c r="F247" s="12">
        <v>158.4</v>
      </c>
      <c r="G247" s="12"/>
    </row>
    <row r="248" spans="1:7" ht="24.75" customHeight="1">
      <c r="A248" s="9">
        <f t="shared" si="0"/>
        <v>239</v>
      </c>
      <c r="B248" s="10" t="s">
        <v>204</v>
      </c>
      <c r="C248" s="10" t="s">
        <v>204</v>
      </c>
      <c r="D248" s="13" t="s">
        <v>228</v>
      </c>
      <c r="E248" s="13"/>
      <c r="F248" s="12">
        <v>23.95</v>
      </c>
      <c r="G248" s="12"/>
    </row>
    <row r="249" spans="1:7" ht="24.75" customHeight="1">
      <c r="A249" s="9">
        <f t="shared" si="0"/>
        <v>240</v>
      </c>
      <c r="B249" s="10" t="s">
        <v>204</v>
      </c>
      <c r="C249" s="10" t="s">
        <v>204</v>
      </c>
      <c r="D249" s="13" t="s">
        <v>229</v>
      </c>
      <c r="E249" s="13"/>
      <c r="F249" s="12">
        <v>107.1</v>
      </c>
      <c r="G249" s="12"/>
    </row>
    <row r="250" spans="1:7" ht="24.75" customHeight="1">
      <c r="A250" s="9">
        <f t="shared" si="0"/>
        <v>241</v>
      </c>
      <c r="B250" s="10" t="s">
        <v>204</v>
      </c>
      <c r="C250" s="10" t="s">
        <v>204</v>
      </c>
      <c r="D250" s="13" t="s">
        <v>230</v>
      </c>
      <c r="E250" s="13"/>
      <c r="F250" s="12">
        <v>41.5</v>
      </c>
      <c r="G250" s="12"/>
    </row>
    <row r="251" spans="1:7" ht="24.75" customHeight="1">
      <c r="A251" s="9">
        <f t="shared" si="0"/>
        <v>242</v>
      </c>
      <c r="B251" s="10" t="s">
        <v>204</v>
      </c>
      <c r="C251" s="10" t="s">
        <v>204</v>
      </c>
      <c r="D251" s="13" t="s">
        <v>231</v>
      </c>
      <c r="E251" s="13"/>
      <c r="F251" s="12">
        <v>60.93</v>
      </c>
      <c r="G251" s="12"/>
    </row>
    <row r="252" spans="1:7" ht="24.75" customHeight="1">
      <c r="A252" s="9">
        <f t="shared" si="0"/>
        <v>243</v>
      </c>
      <c r="B252" s="10" t="s">
        <v>204</v>
      </c>
      <c r="C252" s="10" t="s">
        <v>204</v>
      </c>
      <c r="D252" s="13" t="s">
        <v>232</v>
      </c>
      <c r="E252" s="13"/>
      <c r="F252" s="12">
        <v>155</v>
      </c>
      <c r="G252" s="12"/>
    </row>
    <row r="253" spans="1:10" ht="24.75" customHeight="1">
      <c r="A253" s="9">
        <f t="shared" si="0"/>
        <v>244</v>
      </c>
      <c r="B253" s="10" t="s">
        <v>204</v>
      </c>
      <c r="C253" s="10" t="s">
        <v>204</v>
      </c>
      <c r="D253" s="13" t="s">
        <v>233</v>
      </c>
      <c r="E253" s="13"/>
      <c r="F253" s="12">
        <v>119</v>
      </c>
      <c r="G253" s="12"/>
      <c r="I253" s="18"/>
      <c r="J253" s="18"/>
    </row>
    <row r="254" spans="1:7" ht="24.75" customHeight="1">
      <c r="A254" s="9">
        <f t="shared" si="0"/>
        <v>245</v>
      </c>
      <c r="B254" s="10" t="s">
        <v>204</v>
      </c>
      <c r="C254" s="10" t="s">
        <v>204</v>
      </c>
      <c r="D254" s="13" t="s">
        <v>234</v>
      </c>
      <c r="E254" s="13"/>
      <c r="F254" s="12">
        <v>119</v>
      </c>
      <c r="G254" s="12"/>
    </row>
    <row r="255" spans="1:7" ht="24.75" customHeight="1">
      <c r="A255" s="9">
        <f t="shared" si="0"/>
        <v>246</v>
      </c>
      <c r="B255" s="10" t="s">
        <v>204</v>
      </c>
      <c r="C255" s="10" t="s">
        <v>204</v>
      </c>
      <c r="D255" s="13" t="s">
        <v>235</v>
      </c>
      <c r="E255" s="13"/>
      <c r="F255" s="12">
        <v>17.1</v>
      </c>
      <c r="G255" s="12"/>
    </row>
    <row r="256" spans="1:10" ht="24.75" customHeight="1">
      <c r="A256" s="9">
        <f t="shared" si="0"/>
        <v>247</v>
      </c>
      <c r="B256" s="10" t="s">
        <v>204</v>
      </c>
      <c r="C256" s="10" t="s">
        <v>204</v>
      </c>
      <c r="D256" s="13" t="s">
        <v>236</v>
      </c>
      <c r="E256" s="13"/>
      <c r="F256" s="12">
        <v>79.61</v>
      </c>
      <c r="G256" s="12"/>
      <c r="I256" s="18"/>
      <c r="J256" s="18"/>
    </row>
    <row r="257" spans="1:10" ht="24.75" customHeight="1">
      <c r="A257" s="9">
        <f t="shared" si="0"/>
        <v>248</v>
      </c>
      <c r="B257" s="10" t="s">
        <v>204</v>
      </c>
      <c r="C257" s="10" t="s">
        <v>204</v>
      </c>
      <c r="D257" s="13" t="s">
        <v>237</v>
      </c>
      <c r="E257" s="13"/>
      <c r="F257" s="12">
        <v>57.12</v>
      </c>
      <c r="G257" s="12"/>
      <c r="I257" s="18"/>
      <c r="J257" s="18"/>
    </row>
    <row r="258" spans="1:10" ht="24.75" customHeight="1">
      <c r="A258" s="9">
        <f t="shared" si="0"/>
        <v>249</v>
      </c>
      <c r="B258" s="10" t="s">
        <v>204</v>
      </c>
      <c r="C258" s="10" t="s">
        <v>204</v>
      </c>
      <c r="D258" s="13" t="s">
        <v>238</v>
      </c>
      <c r="E258" s="13"/>
      <c r="F258" s="12">
        <v>86</v>
      </c>
      <c r="G258" s="12"/>
      <c r="I258" s="18"/>
      <c r="J258" s="18"/>
    </row>
    <row r="259" spans="1:10" ht="24.75" customHeight="1">
      <c r="A259" s="9">
        <f t="shared" si="0"/>
        <v>250</v>
      </c>
      <c r="B259" s="10" t="s">
        <v>204</v>
      </c>
      <c r="C259" s="10" t="s">
        <v>204</v>
      </c>
      <c r="D259" s="13" t="s">
        <v>215</v>
      </c>
      <c r="E259" s="13"/>
      <c r="F259" s="12">
        <v>139.94</v>
      </c>
      <c r="G259" s="12"/>
      <c r="I259" s="18"/>
      <c r="J259" s="18"/>
    </row>
    <row r="260" spans="1:10" ht="24.75" customHeight="1">
      <c r="A260" s="9">
        <f t="shared" si="0"/>
        <v>251</v>
      </c>
      <c r="B260" s="10" t="s">
        <v>204</v>
      </c>
      <c r="C260" s="10" t="s">
        <v>204</v>
      </c>
      <c r="D260" s="13" t="s">
        <v>239</v>
      </c>
      <c r="E260" s="13"/>
      <c r="F260" s="12">
        <v>17.55</v>
      </c>
      <c r="G260" s="12"/>
      <c r="I260" s="18"/>
      <c r="J260" s="18"/>
    </row>
    <row r="261" spans="1:10" ht="12.75" customHeight="1">
      <c r="A261" s="9">
        <f t="shared" si="0"/>
        <v>252</v>
      </c>
      <c r="B261" s="10" t="s">
        <v>240</v>
      </c>
      <c r="C261" s="10" t="s">
        <v>240</v>
      </c>
      <c r="D261" s="13" t="s">
        <v>241</v>
      </c>
      <c r="E261" s="13"/>
      <c r="F261" s="12">
        <v>2190</v>
      </c>
      <c r="G261" s="12"/>
      <c r="I261" s="18"/>
      <c r="J261" s="18"/>
    </row>
    <row r="262" spans="1:10" ht="24.75" customHeight="1">
      <c r="A262" s="9">
        <f t="shared" si="0"/>
        <v>253</v>
      </c>
      <c r="B262" s="10" t="s">
        <v>240</v>
      </c>
      <c r="C262" s="10" t="s">
        <v>240</v>
      </c>
      <c r="D262" s="13" t="s">
        <v>242</v>
      </c>
      <c r="E262" s="13"/>
      <c r="F262" s="12">
        <v>5475</v>
      </c>
      <c r="G262" s="12"/>
      <c r="I262" s="18"/>
      <c r="J262" s="18"/>
    </row>
    <row r="263" spans="1:10" ht="24.75" customHeight="1">
      <c r="A263" s="9">
        <f t="shared" si="0"/>
        <v>254</v>
      </c>
      <c r="B263" s="10" t="s">
        <v>240</v>
      </c>
      <c r="C263" s="10" t="s">
        <v>240</v>
      </c>
      <c r="D263" s="13" t="s">
        <v>243</v>
      </c>
      <c r="E263" s="13"/>
      <c r="F263" s="12">
        <v>1209.43</v>
      </c>
      <c r="G263" s="12"/>
      <c r="I263" s="18"/>
      <c r="J263" s="18"/>
    </row>
    <row r="264" spans="1:7" ht="24.75" customHeight="1">
      <c r="A264" s="9">
        <f t="shared" si="0"/>
        <v>255</v>
      </c>
      <c r="B264" s="10" t="s">
        <v>240</v>
      </c>
      <c r="C264" s="10" t="s">
        <v>240</v>
      </c>
      <c r="D264" s="13" t="s">
        <v>244</v>
      </c>
      <c r="E264" s="13"/>
      <c r="F264" s="12">
        <v>622.25</v>
      </c>
      <c r="G264" s="12"/>
    </row>
    <row r="265" spans="1:7" ht="24.75" customHeight="1">
      <c r="A265" s="9">
        <f t="shared" si="0"/>
        <v>256</v>
      </c>
      <c r="B265" s="10" t="s">
        <v>240</v>
      </c>
      <c r="C265" s="10" t="s">
        <v>240</v>
      </c>
      <c r="D265" s="13" t="s">
        <v>244</v>
      </c>
      <c r="E265" s="13"/>
      <c r="F265" s="12">
        <v>3485.95</v>
      </c>
      <c r="G265" s="12"/>
    </row>
    <row r="266" spans="1:7" ht="24.75" customHeight="1">
      <c r="A266" s="9">
        <f t="shared" si="0"/>
        <v>257</v>
      </c>
      <c r="B266" s="10" t="s">
        <v>240</v>
      </c>
      <c r="C266" s="10" t="s">
        <v>240</v>
      </c>
      <c r="D266" s="13" t="s">
        <v>245</v>
      </c>
      <c r="E266" s="13"/>
      <c r="F266" s="12">
        <v>1499.9</v>
      </c>
      <c r="G266" s="12"/>
    </row>
    <row r="267" spans="1:7" ht="24.75" customHeight="1">
      <c r="A267" s="9">
        <f t="shared" si="0"/>
        <v>258</v>
      </c>
      <c r="B267" s="10" t="s">
        <v>240</v>
      </c>
      <c r="C267" s="10" t="s">
        <v>240</v>
      </c>
      <c r="D267" s="13" t="s">
        <v>246</v>
      </c>
      <c r="E267" s="13"/>
      <c r="F267" s="12">
        <v>5940</v>
      </c>
      <c r="G267" s="12"/>
    </row>
    <row r="268" spans="1:7" ht="24.75" customHeight="1">
      <c r="A268" s="9">
        <f t="shared" si="0"/>
        <v>259</v>
      </c>
      <c r="B268" s="10" t="s">
        <v>240</v>
      </c>
      <c r="C268" s="10" t="s">
        <v>240</v>
      </c>
      <c r="D268" s="13" t="s">
        <v>247</v>
      </c>
      <c r="E268" s="13"/>
      <c r="F268" s="12">
        <v>46.59</v>
      </c>
      <c r="G268" s="12"/>
    </row>
    <row r="269" spans="1:7" ht="24.75" customHeight="1">
      <c r="A269" s="9">
        <f t="shared" si="0"/>
        <v>260</v>
      </c>
      <c r="B269" s="10" t="s">
        <v>240</v>
      </c>
      <c r="C269" s="10" t="s">
        <v>240</v>
      </c>
      <c r="D269" s="13" t="s">
        <v>248</v>
      </c>
      <c r="E269" s="13"/>
      <c r="F269" s="12">
        <v>109.63</v>
      </c>
      <c r="G269" s="12"/>
    </row>
    <row r="270" spans="1:7" ht="24.75" customHeight="1">
      <c r="A270" s="9">
        <f t="shared" si="0"/>
        <v>261</v>
      </c>
      <c r="B270" s="10" t="s">
        <v>240</v>
      </c>
      <c r="C270" s="10" t="s">
        <v>240</v>
      </c>
      <c r="D270" s="13" t="s">
        <v>248</v>
      </c>
      <c r="E270" s="13"/>
      <c r="F270" s="12">
        <v>614.18</v>
      </c>
      <c r="G270" s="12"/>
    </row>
    <row r="271" spans="1:7" ht="24.75" customHeight="1">
      <c r="A271" s="9">
        <f t="shared" si="0"/>
        <v>262</v>
      </c>
      <c r="B271" s="10" t="s">
        <v>240</v>
      </c>
      <c r="C271" s="10" t="s">
        <v>240</v>
      </c>
      <c r="D271" s="13" t="s">
        <v>249</v>
      </c>
      <c r="E271" s="13"/>
      <c r="F271" s="12">
        <v>49.58</v>
      </c>
      <c r="G271" s="12"/>
    </row>
    <row r="272" spans="1:7" ht="24.75" customHeight="1">
      <c r="A272" s="9">
        <f t="shared" si="0"/>
        <v>263</v>
      </c>
      <c r="B272" s="10" t="s">
        <v>240</v>
      </c>
      <c r="C272" s="10" t="s">
        <v>240</v>
      </c>
      <c r="D272" s="13" t="s">
        <v>250</v>
      </c>
      <c r="E272" s="13"/>
      <c r="F272" s="12">
        <v>5475</v>
      </c>
      <c r="G272" s="12"/>
    </row>
    <row r="273" spans="1:7" ht="24.75" customHeight="1">
      <c r="A273" s="9">
        <f t="shared" si="0"/>
        <v>264</v>
      </c>
      <c r="B273" s="10" t="s">
        <v>240</v>
      </c>
      <c r="C273" s="10" t="s">
        <v>240</v>
      </c>
      <c r="D273" s="13" t="s">
        <v>251</v>
      </c>
      <c r="E273" s="13"/>
      <c r="F273" s="12">
        <v>58.91</v>
      </c>
      <c r="G273" s="12"/>
    </row>
    <row r="274" spans="1:7" ht="24.75" customHeight="1">
      <c r="A274" s="9">
        <f t="shared" si="0"/>
        <v>265</v>
      </c>
      <c r="B274" s="10" t="s">
        <v>240</v>
      </c>
      <c r="C274" s="10" t="s">
        <v>240</v>
      </c>
      <c r="D274" s="13" t="s">
        <v>252</v>
      </c>
      <c r="E274" s="13"/>
      <c r="F274" s="12">
        <v>90.99</v>
      </c>
      <c r="G274" s="12"/>
    </row>
    <row r="275" spans="1:7" ht="24.75" customHeight="1">
      <c r="A275" s="9">
        <f t="shared" si="0"/>
        <v>266</v>
      </c>
      <c r="B275" s="10" t="s">
        <v>240</v>
      </c>
      <c r="C275" s="10" t="s">
        <v>240</v>
      </c>
      <c r="D275" s="13" t="s">
        <v>253</v>
      </c>
      <c r="E275" s="13"/>
      <c r="F275" s="12">
        <v>414.83</v>
      </c>
      <c r="G275" s="12"/>
    </row>
    <row r="276" spans="1:7" ht="24.75" customHeight="1">
      <c r="A276" s="9">
        <f t="shared" si="0"/>
        <v>267</v>
      </c>
      <c r="B276" s="10" t="s">
        <v>240</v>
      </c>
      <c r="C276" s="10" t="s">
        <v>240</v>
      </c>
      <c r="D276" s="13" t="s">
        <v>253</v>
      </c>
      <c r="E276" s="13"/>
      <c r="F276" s="12">
        <v>2473.96</v>
      </c>
      <c r="G276" s="12"/>
    </row>
    <row r="277" spans="1:7" ht="24.75" customHeight="1">
      <c r="A277" s="9">
        <f t="shared" si="0"/>
        <v>268</v>
      </c>
      <c r="B277" s="10" t="s">
        <v>240</v>
      </c>
      <c r="C277" s="10" t="s">
        <v>240</v>
      </c>
      <c r="D277" s="13" t="s">
        <v>254</v>
      </c>
      <c r="E277" s="13"/>
      <c r="F277" s="12">
        <v>261.63</v>
      </c>
      <c r="G277" s="12"/>
    </row>
    <row r="278" spans="1:7" ht="24.75" customHeight="1">
      <c r="A278" s="9">
        <f t="shared" si="0"/>
        <v>269</v>
      </c>
      <c r="B278" s="10" t="s">
        <v>240</v>
      </c>
      <c r="C278" s="10" t="s">
        <v>240</v>
      </c>
      <c r="D278" s="13" t="s">
        <v>254</v>
      </c>
      <c r="E278" s="13"/>
      <c r="F278" s="12">
        <v>1465.77</v>
      </c>
      <c r="G278" s="12"/>
    </row>
    <row r="279" spans="1:7" ht="24.75" customHeight="1">
      <c r="A279" s="9">
        <f t="shared" si="0"/>
        <v>270</v>
      </c>
      <c r="B279" s="10" t="s">
        <v>240</v>
      </c>
      <c r="C279" s="10" t="s">
        <v>240</v>
      </c>
      <c r="D279" s="13" t="s">
        <v>255</v>
      </c>
      <c r="E279" s="13"/>
      <c r="F279" s="12">
        <v>28.96</v>
      </c>
      <c r="G279" s="12"/>
    </row>
    <row r="280" spans="1:7" ht="24.75" customHeight="1">
      <c r="A280" s="9">
        <f t="shared" si="0"/>
        <v>271</v>
      </c>
      <c r="B280" s="10" t="s">
        <v>240</v>
      </c>
      <c r="C280" s="10" t="s">
        <v>240</v>
      </c>
      <c r="D280" s="13" t="s">
        <v>256</v>
      </c>
      <c r="E280" s="13"/>
      <c r="F280" s="12">
        <v>325.9</v>
      </c>
      <c r="G280" s="12"/>
    </row>
    <row r="281" spans="1:7" ht="24.75" customHeight="1">
      <c r="A281" s="9">
        <f t="shared" si="0"/>
        <v>272</v>
      </c>
      <c r="B281" s="10" t="s">
        <v>240</v>
      </c>
      <c r="C281" s="10" t="s">
        <v>240</v>
      </c>
      <c r="D281" s="13" t="s">
        <v>256</v>
      </c>
      <c r="E281" s="13"/>
      <c r="F281" s="12">
        <v>1826</v>
      </c>
      <c r="G281" s="12"/>
    </row>
    <row r="282" spans="1:7" ht="24.75" customHeight="1">
      <c r="A282" s="9">
        <f t="shared" si="0"/>
        <v>273</v>
      </c>
      <c r="B282" s="10" t="s">
        <v>240</v>
      </c>
      <c r="C282" s="10" t="s">
        <v>240</v>
      </c>
      <c r="D282" s="13" t="s">
        <v>257</v>
      </c>
      <c r="E282" s="13"/>
      <c r="F282" s="12">
        <v>92.65</v>
      </c>
      <c r="G282" s="12"/>
    </row>
    <row r="283" spans="1:7" ht="24.75" customHeight="1">
      <c r="A283" s="9">
        <f t="shared" si="0"/>
        <v>274</v>
      </c>
      <c r="B283" s="10" t="s">
        <v>240</v>
      </c>
      <c r="C283" s="10" t="s">
        <v>240</v>
      </c>
      <c r="D283" s="13" t="s">
        <v>258</v>
      </c>
      <c r="E283" s="13"/>
      <c r="F283" s="12">
        <v>235.62</v>
      </c>
      <c r="G283" s="12"/>
    </row>
    <row r="284" spans="1:7" ht="24.75" customHeight="1">
      <c r="A284" s="9">
        <f t="shared" si="0"/>
        <v>275</v>
      </c>
      <c r="B284" s="10" t="s">
        <v>240</v>
      </c>
      <c r="C284" s="10" t="s">
        <v>240</v>
      </c>
      <c r="D284" s="13" t="s">
        <v>259</v>
      </c>
      <c r="E284" s="13"/>
      <c r="F284" s="12">
        <v>325.9</v>
      </c>
      <c r="G284" s="12"/>
    </row>
    <row r="285" spans="1:7" ht="24.75" customHeight="1">
      <c r="A285" s="9">
        <f t="shared" si="0"/>
        <v>276</v>
      </c>
      <c r="B285" s="10" t="s">
        <v>240</v>
      </c>
      <c r="C285" s="10" t="s">
        <v>240</v>
      </c>
      <c r="D285" s="13" t="s">
        <v>259</v>
      </c>
      <c r="E285" s="13"/>
      <c r="F285" s="12">
        <v>1826</v>
      </c>
      <c r="G285" s="12"/>
    </row>
    <row r="286" spans="1:7" ht="24.75" customHeight="1">
      <c r="A286" s="9">
        <f t="shared" si="0"/>
        <v>277</v>
      </c>
      <c r="B286" s="10" t="s">
        <v>240</v>
      </c>
      <c r="C286" s="10" t="s">
        <v>240</v>
      </c>
      <c r="D286" s="13" t="s">
        <v>260</v>
      </c>
      <c r="E286" s="13"/>
      <c r="F286" s="12">
        <v>181.64</v>
      </c>
      <c r="G286" s="12"/>
    </row>
    <row r="287" spans="1:7" ht="24.75" customHeight="1">
      <c r="A287" s="9">
        <f t="shared" si="0"/>
        <v>278</v>
      </c>
      <c r="B287" s="10" t="s">
        <v>240</v>
      </c>
      <c r="C287" s="10" t="s">
        <v>240</v>
      </c>
      <c r="D287" s="13" t="s">
        <v>260</v>
      </c>
      <c r="E287" s="13"/>
      <c r="F287" s="12">
        <v>1017.56</v>
      </c>
      <c r="G287" s="12"/>
    </row>
    <row r="288" spans="1:7" ht="24.75" customHeight="1">
      <c r="A288" s="9">
        <f t="shared" si="0"/>
        <v>279</v>
      </c>
      <c r="B288" s="10" t="s">
        <v>240</v>
      </c>
      <c r="C288" s="10" t="s">
        <v>240</v>
      </c>
      <c r="D288" s="13" t="s">
        <v>261</v>
      </c>
      <c r="E288" s="13"/>
      <c r="F288" s="12">
        <v>296.31</v>
      </c>
      <c r="G288" s="12"/>
    </row>
    <row r="289" spans="1:7" ht="24.75" customHeight="1">
      <c r="A289" s="9">
        <f t="shared" si="0"/>
        <v>280</v>
      </c>
      <c r="B289" s="10" t="s">
        <v>240</v>
      </c>
      <c r="C289" s="10" t="s">
        <v>240</v>
      </c>
      <c r="D289" s="13" t="s">
        <v>261</v>
      </c>
      <c r="E289" s="13"/>
      <c r="F289" s="12">
        <v>1659.99</v>
      </c>
      <c r="G289" s="12"/>
    </row>
    <row r="290" spans="1:7" ht="24.75" customHeight="1">
      <c r="A290" s="9">
        <f t="shared" si="0"/>
        <v>281</v>
      </c>
      <c r="B290" s="10" t="s">
        <v>240</v>
      </c>
      <c r="C290" s="10" t="s">
        <v>240</v>
      </c>
      <c r="D290" s="13" t="s">
        <v>262</v>
      </c>
      <c r="E290" s="13"/>
      <c r="F290" s="12">
        <v>3.46</v>
      </c>
      <c r="G290" s="12"/>
    </row>
    <row r="291" spans="1:7" ht="24.75" customHeight="1">
      <c r="A291" s="9">
        <f t="shared" si="0"/>
        <v>282</v>
      </c>
      <c r="B291" s="10" t="s">
        <v>240</v>
      </c>
      <c r="C291" s="10" t="s">
        <v>240</v>
      </c>
      <c r="D291" s="13" t="s">
        <v>263</v>
      </c>
      <c r="E291" s="13"/>
      <c r="F291" s="12">
        <v>251.86</v>
      </c>
      <c r="G291" s="12"/>
    </row>
    <row r="292" spans="1:7" ht="24.75" customHeight="1">
      <c r="A292" s="9">
        <f t="shared" si="0"/>
        <v>283</v>
      </c>
      <c r="B292" s="10" t="s">
        <v>240</v>
      </c>
      <c r="C292" s="10" t="s">
        <v>240</v>
      </c>
      <c r="D292" s="13" t="s">
        <v>263</v>
      </c>
      <c r="E292" s="13"/>
      <c r="F292" s="12">
        <v>1410.97</v>
      </c>
      <c r="G292" s="12"/>
    </row>
    <row r="293" spans="1:7" ht="24.75" customHeight="1">
      <c r="A293" s="9">
        <f t="shared" si="0"/>
        <v>284</v>
      </c>
      <c r="B293" s="10" t="s">
        <v>240</v>
      </c>
      <c r="C293" s="10" t="s">
        <v>240</v>
      </c>
      <c r="D293" s="13" t="s">
        <v>264</v>
      </c>
      <c r="E293" s="13"/>
      <c r="F293" s="12">
        <v>296.31</v>
      </c>
      <c r="G293" s="12"/>
    </row>
    <row r="294" spans="1:7" ht="24.75" customHeight="1">
      <c r="A294" s="9">
        <f t="shared" si="0"/>
        <v>285</v>
      </c>
      <c r="B294" s="10" t="s">
        <v>240</v>
      </c>
      <c r="C294" s="10" t="s">
        <v>240</v>
      </c>
      <c r="D294" s="13" t="s">
        <v>264</v>
      </c>
      <c r="E294" s="13"/>
      <c r="F294" s="12">
        <v>1659.99</v>
      </c>
      <c r="G294" s="12"/>
    </row>
    <row r="295" spans="1:7" ht="24.75" customHeight="1">
      <c r="A295" s="9">
        <f t="shared" si="0"/>
        <v>286</v>
      </c>
      <c r="B295" s="10" t="s">
        <v>240</v>
      </c>
      <c r="C295" s="10" t="s">
        <v>240</v>
      </c>
      <c r="D295" s="13" t="s">
        <v>265</v>
      </c>
      <c r="E295" s="13"/>
      <c r="F295" s="12">
        <v>86.51</v>
      </c>
      <c r="G295" s="12"/>
    </row>
    <row r="296" spans="1:7" ht="24.75" customHeight="1">
      <c r="A296" s="9">
        <f t="shared" si="0"/>
        <v>287</v>
      </c>
      <c r="B296" s="10" t="s">
        <v>240</v>
      </c>
      <c r="C296" s="10" t="s">
        <v>240</v>
      </c>
      <c r="D296" s="13" t="s">
        <v>265</v>
      </c>
      <c r="E296" s="13"/>
      <c r="F296" s="12">
        <v>484.72</v>
      </c>
      <c r="G296" s="12"/>
    </row>
    <row r="297" spans="1:7" ht="24.75" customHeight="1">
      <c r="A297" s="9">
        <f t="shared" si="0"/>
        <v>288</v>
      </c>
      <c r="B297" s="10" t="s">
        <v>240</v>
      </c>
      <c r="C297" s="10" t="s">
        <v>240</v>
      </c>
      <c r="D297" s="13" t="s">
        <v>266</v>
      </c>
      <c r="E297" s="13"/>
      <c r="F297" s="12">
        <v>177.79</v>
      </c>
      <c r="G297" s="12"/>
    </row>
    <row r="298" spans="1:7" ht="24.75" customHeight="1">
      <c r="A298" s="9">
        <f t="shared" si="0"/>
        <v>289</v>
      </c>
      <c r="B298" s="10" t="s">
        <v>240</v>
      </c>
      <c r="C298" s="10" t="s">
        <v>240</v>
      </c>
      <c r="D298" s="13" t="s">
        <v>266</v>
      </c>
      <c r="E298" s="13"/>
      <c r="F298" s="12">
        <v>1021.01</v>
      </c>
      <c r="G298" s="12"/>
    </row>
    <row r="299" spans="1:7" ht="24.75" customHeight="1">
      <c r="A299" s="9">
        <f t="shared" si="0"/>
        <v>290</v>
      </c>
      <c r="B299" s="10" t="s">
        <v>240</v>
      </c>
      <c r="C299" s="10" t="s">
        <v>240</v>
      </c>
      <c r="D299" s="13" t="s">
        <v>267</v>
      </c>
      <c r="E299" s="13"/>
      <c r="F299" s="12">
        <v>5475</v>
      </c>
      <c r="G299" s="12"/>
    </row>
    <row r="300" spans="1:7" ht="12.75" customHeight="1">
      <c r="A300" s="9">
        <f t="shared" si="0"/>
        <v>291</v>
      </c>
      <c r="B300" s="10" t="s">
        <v>240</v>
      </c>
      <c r="C300" s="10" t="s">
        <v>240</v>
      </c>
      <c r="D300" s="13" t="s">
        <v>268</v>
      </c>
      <c r="E300" s="13"/>
      <c r="F300" s="12">
        <v>1900</v>
      </c>
      <c r="G300" s="12"/>
    </row>
    <row r="301" spans="1:7" ht="24.75" customHeight="1">
      <c r="A301" s="9">
        <f t="shared" si="0"/>
        <v>292</v>
      </c>
      <c r="B301" s="10" t="s">
        <v>240</v>
      </c>
      <c r="C301" s="10" t="s">
        <v>240</v>
      </c>
      <c r="D301" s="13" t="s">
        <v>269</v>
      </c>
      <c r="E301" s="13"/>
      <c r="F301" s="12">
        <v>119</v>
      </c>
      <c r="G301" s="12"/>
    </row>
    <row r="302" spans="1:7" ht="24.75" customHeight="1">
      <c r="A302" s="9">
        <f t="shared" si="0"/>
        <v>293</v>
      </c>
      <c r="B302" s="10" t="s">
        <v>240</v>
      </c>
      <c r="C302" s="10" t="s">
        <v>240</v>
      </c>
      <c r="D302" s="13" t="s">
        <v>270</v>
      </c>
      <c r="E302" s="13"/>
      <c r="F302" s="12">
        <v>171.36</v>
      </c>
      <c r="G302" s="12"/>
    </row>
    <row r="303" spans="1:7" ht="24.75" customHeight="1">
      <c r="A303" s="9">
        <f t="shared" si="0"/>
        <v>294</v>
      </c>
      <c r="B303" s="10" t="s">
        <v>240</v>
      </c>
      <c r="C303" s="10" t="s">
        <v>240</v>
      </c>
      <c r="D303" s="13" t="s">
        <v>271</v>
      </c>
      <c r="E303" s="13"/>
      <c r="F303" s="12">
        <v>107.1</v>
      </c>
      <c r="G303" s="12"/>
    </row>
    <row r="304" spans="1:7" ht="24.75" customHeight="1">
      <c r="A304" s="9">
        <f t="shared" si="0"/>
        <v>295</v>
      </c>
      <c r="B304" s="10" t="s">
        <v>240</v>
      </c>
      <c r="C304" s="10" t="s">
        <v>240</v>
      </c>
      <c r="D304" s="13" t="s">
        <v>272</v>
      </c>
      <c r="E304" s="13"/>
      <c r="F304" s="12">
        <v>2522.5</v>
      </c>
      <c r="G304" s="12"/>
    </row>
    <row r="305" spans="1:7" ht="24.75" customHeight="1">
      <c r="A305" s="9">
        <f t="shared" si="0"/>
        <v>296</v>
      </c>
      <c r="B305" s="10" t="s">
        <v>240</v>
      </c>
      <c r="C305" s="10" t="s">
        <v>240</v>
      </c>
      <c r="D305" s="13" t="s">
        <v>273</v>
      </c>
      <c r="E305" s="13"/>
      <c r="F305" s="12">
        <v>246.66</v>
      </c>
      <c r="G305" s="12"/>
    </row>
    <row r="306" spans="1:7" ht="24.75" customHeight="1">
      <c r="A306" s="9">
        <f t="shared" si="0"/>
        <v>297</v>
      </c>
      <c r="B306" s="10" t="s">
        <v>240</v>
      </c>
      <c r="C306" s="10" t="s">
        <v>240</v>
      </c>
      <c r="D306" s="13" t="s">
        <v>274</v>
      </c>
      <c r="E306" s="13"/>
      <c r="F306" s="12">
        <v>900.8</v>
      </c>
      <c r="G306" s="12"/>
    </row>
    <row r="307" spans="1:7" ht="24.75" customHeight="1">
      <c r="A307" s="9">
        <f t="shared" si="0"/>
        <v>298</v>
      </c>
      <c r="B307" s="10" t="s">
        <v>240</v>
      </c>
      <c r="C307" s="10" t="s">
        <v>240</v>
      </c>
      <c r="D307" s="13" t="s">
        <v>275</v>
      </c>
      <c r="E307" s="13"/>
      <c r="F307" s="12">
        <v>781.04</v>
      </c>
      <c r="G307" s="12"/>
    </row>
    <row r="308" spans="1:7" ht="24.75" customHeight="1">
      <c r="A308" s="9">
        <f t="shared" si="0"/>
        <v>299</v>
      </c>
      <c r="B308" s="10" t="s">
        <v>240</v>
      </c>
      <c r="C308" s="10" t="s">
        <v>240</v>
      </c>
      <c r="D308" s="13" t="s">
        <v>276</v>
      </c>
      <c r="E308" s="13"/>
      <c r="F308" s="12">
        <v>41.46</v>
      </c>
      <c r="G308" s="12"/>
    </row>
    <row r="309" spans="1:7" ht="24.75" customHeight="1">
      <c r="A309" s="9">
        <f t="shared" si="0"/>
        <v>300</v>
      </c>
      <c r="B309" s="10" t="s">
        <v>240</v>
      </c>
      <c r="C309" s="10" t="s">
        <v>240</v>
      </c>
      <c r="D309" s="13" t="s">
        <v>277</v>
      </c>
      <c r="E309" s="13"/>
      <c r="F309" s="12">
        <v>32.23</v>
      </c>
      <c r="G309" s="12"/>
    </row>
    <row r="310" spans="1:7" ht="24.75" customHeight="1">
      <c r="A310" s="9">
        <f t="shared" si="0"/>
        <v>301</v>
      </c>
      <c r="B310" s="10" t="s">
        <v>240</v>
      </c>
      <c r="C310" s="10" t="s">
        <v>240</v>
      </c>
      <c r="D310" s="13" t="s">
        <v>278</v>
      </c>
      <c r="E310" s="13"/>
      <c r="F310" s="12">
        <v>40.74</v>
      </c>
      <c r="G310" s="12"/>
    </row>
    <row r="311" spans="1:7" ht="24.75" customHeight="1">
      <c r="A311" s="9">
        <f t="shared" si="0"/>
        <v>302</v>
      </c>
      <c r="B311" s="10" t="s">
        <v>240</v>
      </c>
      <c r="C311" s="10" t="s">
        <v>240</v>
      </c>
      <c r="D311" s="13" t="s">
        <v>279</v>
      </c>
      <c r="E311" s="13"/>
      <c r="F311" s="12">
        <v>4200</v>
      </c>
      <c r="G311" s="12"/>
    </row>
    <row r="312" spans="1:7" ht="24.75" customHeight="1">
      <c r="A312" s="9">
        <f t="shared" si="0"/>
        <v>303</v>
      </c>
      <c r="B312" s="10" t="s">
        <v>240</v>
      </c>
      <c r="C312" s="10" t="s">
        <v>240</v>
      </c>
      <c r="D312" s="13" t="s">
        <v>252</v>
      </c>
      <c r="E312" s="13"/>
      <c r="F312" s="12">
        <v>226.28</v>
      </c>
      <c r="G312" s="12"/>
    </row>
    <row r="313" spans="1:7" ht="24.75" customHeight="1">
      <c r="A313" s="9">
        <f t="shared" si="0"/>
        <v>304</v>
      </c>
      <c r="B313" s="10" t="s">
        <v>240</v>
      </c>
      <c r="C313" s="10" t="s">
        <v>240</v>
      </c>
      <c r="D313" s="13" t="s">
        <v>280</v>
      </c>
      <c r="E313" s="13"/>
      <c r="F313" s="12">
        <v>64</v>
      </c>
      <c r="G313" s="12"/>
    </row>
    <row r="314" spans="1:7" ht="24.75" customHeight="1">
      <c r="A314" s="9">
        <f t="shared" si="0"/>
        <v>305</v>
      </c>
      <c r="B314" s="10" t="s">
        <v>240</v>
      </c>
      <c r="C314" s="10" t="s">
        <v>240</v>
      </c>
      <c r="D314" s="13" t="s">
        <v>280</v>
      </c>
      <c r="E314" s="13"/>
      <c r="F314" s="12">
        <v>537.84</v>
      </c>
      <c r="G314" s="12"/>
    </row>
    <row r="315" spans="1:7" ht="24.75" customHeight="1">
      <c r="A315" s="9">
        <f t="shared" si="0"/>
        <v>306</v>
      </c>
      <c r="B315" s="10" t="s">
        <v>240</v>
      </c>
      <c r="C315" s="10" t="s">
        <v>240</v>
      </c>
      <c r="D315" s="13" t="s">
        <v>281</v>
      </c>
      <c r="E315" s="13"/>
      <c r="F315" s="12">
        <v>151.24</v>
      </c>
      <c r="G315" s="12"/>
    </row>
    <row r="316" spans="1:7" ht="24.75" customHeight="1">
      <c r="A316" s="9">
        <f t="shared" si="0"/>
        <v>307</v>
      </c>
      <c r="B316" s="10" t="s">
        <v>240</v>
      </c>
      <c r="C316" s="10" t="s">
        <v>240</v>
      </c>
      <c r="D316" s="13" t="s">
        <v>281</v>
      </c>
      <c r="E316" s="13"/>
      <c r="F316" s="12">
        <v>113.18</v>
      </c>
      <c r="G316" s="12"/>
    </row>
    <row r="317" spans="1:7" ht="24.75" customHeight="1">
      <c r="A317" s="9">
        <f t="shared" si="0"/>
        <v>308</v>
      </c>
      <c r="B317" s="10" t="s">
        <v>240</v>
      </c>
      <c r="C317" s="10" t="s">
        <v>240</v>
      </c>
      <c r="D317" s="13" t="s">
        <v>282</v>
      </c>
      <c r="E317" s="13"/>
      <c r="F317" s="12">
        <v>215.71</v>
      </c>
      <c r="G317" s="12"/>
    </row>
    <row r="318" spans="1:7" ht="24.75" customHeight="1">
      <c r="A318" s="9">
        <f t="shared" si="0"/>
        <v>309</v>
      </c>
      <c r="B318" s="10" t="s">
        <v>240</v>
      </c>
      <c r="C318" s="10" t="s">
        <v>240</v>
      </c>
      <c r="D318" s="13" t="s">
        <v>282</v>
      </c>
      <c r="E318" s="13"/>
      <c r="F318" s="12">
        <v>1812.71</v>
      </c>
      <c r="G318" s="12"/>
    </row>
    <row r="319" spans="1:7" ht="24.75" customHeight="1">
      <c r="A319" s="9">
        <f t="shared" si="0"/>
        <v>310</v>
      </c>
      <c r="B319" s="10" t="s">
        <v>240</v>
      </c>
      <c r="C319" s="10" t="s">
        <v>240</v>
      </c>
      <c r="D319" s="13" t="s">
        <v>283</v>
      </c>
      <c r="E319" s="13"/>
      <c r="F319" s="12">
        <v>19.41</v>
      </c>
      <c r="G319" s="12"/>
    </row>
    <row r="320" spans="1:7" ht="24.75" customHeight="1">
      <c r="A320" s="9">
        <f t="shared" si="0"/>
        <v>311</v>
      </c>
      <c r="B320" s="10" t="s">
        <v>240</v>
      </c>
      <c r="C320" s="10" t="s">
        <v>240</v>
      </c>
      <c r="D320" s="13" t="s">
        <v>284</v>
      </c>
      <c r="E320" s="13"/>
      <c r="F320" s="12">
        <v>208.17</v>
      </c>
      <c r="G320" s="12"/>
    </row>
    <row r="321" spans="1:7" ht="24.75" customHeight="1">
      <c r="A321" s="9">
        <f t="shared" si="0"/>
        <v>312</v>
      </c>
      <c r="B321" s="10" t="s">
        <v>240</v>
      </c>
      <c r="C321" s="10" t="s">
        <v>240</v>
      </c>
      <c r="D321" s="13" t="s">
        <v>285</v>
      </c>
      <c r="E321" s="13"/>
      <c r="F321" s="12">
        <v>25.7</v>
      </c>
      <c r="G321" s="12"/>
    </row>
    <row r="322" spans="1:7" ht="24.75" customHeight="1">
      <c r="A322" s="9">
        <f t="shared" si="0"/>
        <v>313</v>
      </c>
      <c r="B322" s="10" t="s">
        <v>240</v>
      </c>
      <c r="C322" s="10" t="s">
        <v>240</v>
      </c>
      <c r="D322" s="13" t="s">
        <v>284</v>
      </c>
      <c r="E322" s="13"/>
      <c r="F322" s="12">
        <v>169.33</v>
      </c>
      <c r="G322" s="12"/>
    </row>
    <row r="323" spans="1:7" ht="24.75" customHeight="1">
      <c r="A323" s="9">
        <f t="shared" si="0"/>
        <v>314</v>
      </c>
      <c r="B323" s="10" t="s">
        <v>240</v>
      </c>
      <c r="C323" s="10" t="s">
        <v>240</v>
      </c>
      <c r="D323" s="13" t="s">
        <v>286</v>
      </c>
      <c r="E323" s="13"/>
      <c r="F323" s="12">
        <v>150.82</v>
      </c>
      <c r="G323" s="12"/>
    </row>
    <row r="324" spans="1:7" ht="24.75" customHeight="1">
      <c r="A324" s="9">
        <f t="shared" si="0"/>
        <v>315</v>
      </c>
      <c r="B324" s="10" t="s">
        <v>240</v>
      </c>
      <c r="C324" s="10" t="s">
        <v>240</v>
      </c>
      <c r="D324" s="13" t="s">
        <v>286</v>
      </c>
      <c r="E324" s="13"/>
      <c r="F324" s="12">
        <v>1267.41</v>
      </c>
      <c r="G324" s="12"/>
    </row>
    <row r="325" spans="1:7" ht="24.75" customHeight="1">
      <c r="A325" s="9">
        <f t="shared" si="0"/>
        <v>316</v>
      </c>
      <c r="B325" s="10" t="s">
        <v>240</v>
      </c>
      <c r="C325" s="10" t="s">
        <v>240</v>
      </c>
      <c r="D325" s="13" t="s">
        <v>287</v>
      </c>
      <c r="E325" s="13"/>
      <c r="F325" s="12">
        <v>221.04</v>
      </c>
      <c r="G325" s="12"/>
    </row>
    <row r="326" spans="1:7" ht="24.75" customHeight="1">
      <c r="A326" s="9">
        <f t="shared" si="0"/>
        <v>317</v>
      </c>
      <c r="B326" s="10" t="s">
        <v>240</v>
      </c>
      <c r="C326" s="10" t="s">
        <v>240</v>
      </c>
      <c r="D326" s="13" t="s">
        <v>288</v>
      </c>
      <c r="E326" s="13"/>
      <c r="F326" s="12">
        <v>22848</v>
      </c>
      <c r="G326" s="12"/>
    </row>
    <row r="327" spans="1:7" ht="24.75" customHeight="1">
      <c r="A327" s="9">
        <f t="shared" si="0"/>
        <v>318</v>
      </c>
      <c r="B327" s="10" t="s">
        <v>240</v>
      </c>
      <c r="C327" s="10" t="s">
        <v>240</v>
      </c>
      <c r="D327" s="13" t="s">
        <v>289</v>
      </c>
      <c r="E327" s="13"/>
      <c r="F327" s="12">
        <v>360.39</v>
      </c>
      <c r="G327" s="12"/>
    </row>
    <row r="328" spans="1:7" ht="24.75" customHeight="1">
      <c r="A328" s="9">
        <f t="shared" si="0"/>
        <v>319</v>
      </c>
      <c r="B328" s="10" t="s">
        <v>240</v>
      </c>
      <c r="C328" s="10" t="s">
        <v>240</v>
      </c>
      <c r="D328" s="13" t="s">
        <v>290</v>
      </c>
      <c r="E328" s="13"/>
      <c r="F328" s="12">
        <v>2272</v>
      </c>
      <c r="G328" s="12"/>
    </row>
    <row r="329" spans="1:7" ht="24.75" customHeight="1">
      <c r="A329" s="9">
        <f t="shared" si="0"/>
        <v>320</v>
      </c>
      <c r="B329" s="10" t="s">
        <v>240</v>
      </c>
      <c r="C329" s="10" t="s">
        <v>240</v>
      </c>
      <c r="D329" s="13" t="s">
        <v>291</v>
      </c>
      <c r="E329" s="13"/>
      <c r="F329" s="12">
        <v>238.3</v>
      </c>
      <c r="G329" s="12"/>
    </row>
    <row r="330" spans="1:7" ht="24.75" customHeight="1">
      <c r="A330" s="9">
        <f t="shared" si="0"/>
        <v>321</v>
      </c>
      <c r="B330" s="10" t="s">
        <v>240</v>
      </c>
      <c r="C330" s="10" t="s">
        <v>240</v>
      </c>
      <c r="D330" s="13" t="s">
        <v>287</v>
      </c>
      <c r="E330" s="13"/>
      <c r="F330" s="12">
        <v>1238.46</v>
      </c>
      <c r="G330" s="12"/>
    </row>
    <row r="331" spans="1:7" ht="24.75" customHeight="1">
      <c r="A331" s="9">
        <f t="shared" si="0"/>
        <v>322</v>
      </c>
      <c r="B331" s="10" t="s">
        <v>240</v>
      </c>
      <c r="C331" s="10" t="s">
        <v>240</v>
      </c>
      <c r="D331" s="13" t="s">
        <v>292</v>
      </c>
      <c r="E331" s="13"/>
      <c r="F331" s="12">
        <v>2883</v>
      </c>
      <c r="G331" s="12"/>
    </row>
    <row r="332" spans="1:7" ht="24.75" customHeight="1">
      <c r="A332" s="9">
        <f t="shared" si="0"/>
        <v>323</v>
      </c>
      <c r="B332" s="10" t="s">
        <v>293</v>
      </c>
      <c r="C332" s="10" t="s">
        <v>293</v>
      </c>
      <c r="D332" s="13" t="s">
        <v>294</v>
      </c>
      <c r="E332" s="13"/>
      <c r="F332" s="12">
        <v>1136.25</v>
      </c>
      <c r="G332" s="12"/>
    </row>
    <row r="333" spans="1:7" ht="24.75" customHeight="1">
      <c r="A333" s="9">
        <f t="shared" si="0"/>
        <v>324</v>
      </c>
      <c r="B333" s="10" t="s">
        <v>293</v>
      </c>
      <c r="C333" s="10" t="s">
        <v>293</v>
      </c>
      <c r="D333" s="13" t="s">
        <v>294</v>
      </c>
      <c r="E333" s="13"/>
      <c r="F333" s="12">
        <v>407.12</v>
      </c>
      <c r="G333" s="12"/>
    </row>
    <row r="334" spans="1:7" ht="24.75" customHeight="1">
      <c r="A334" s="9">
        <f t="shared" si="0"/>
        <v>325</v>
      </c>
      <c r="B334" s="10" t="s">
        <v>293</v>
      </c>
      <c r="C334" s="10" t="s">
        <v>293</v>
      </c>
      <c r="D334" s="13" t="s">
        <v>295</v>
      </c>
      <c r="E334" s="13"/>
      <c r="F334" s="12">
        <v>107.1</v>
      </c>
      <c r="G334" s="12"/>
    </row>
    <row r="335" spans="1:7" ht="24.75" customHeight="1">
      <c r="A335" s="9">
        <f t="shared" si="0"/>
        <v>326</v>
      </c>
      <c r="B335" s="10" t="s">
        <v>293</v>
      </c>
      <c r="C335" s="10" t="s">
        <v>293</v>
      </c>
      <c r="D335" s="13" t="s">
        <v>296</v>
      </c>
      <c r="E335" s="13"/>
      <c r="F335" s="12">
        <v>32.58</v>
      </c>
      <c r="G335" s="12"/>
    </row>
    <row r="336" spans="1:7" ht="24.75" customHeight="1">
      <c r="A336" s="9">
        <f t="shared" si="0"/>
        <v>327</v>
      </c>
      <c r="B336" s="10" t="s">
        <v>293</v>
      </c>
      <c r="C336" s="10" t="s">
        <v>293</v>
      </c>
      <c r="D336" s="13" t="s">
        <v>297</v>
      </c>
      <c r="E336" s="13"/>
      <c r="F336" s="12">
        <v>3489.91</v>
      </c>
      <c r="G336" s="12"/>
    </row>
    <row r="337" spans="1:7" ht="24.75" customHeight="1">
      <c r="A337" s="9">
        <f t="shared" si="0"/>
        <v>328</v>
      </c>
      <c r="B337" s="10" t="s">
        <v>293</v>
      </c>
      <c r="C337" s="10" t="s">
        <v>293</v>
      </c>
      <c r="D337" s="13" t="s">
        <v>298</v>
      </c>
      <c r="E337" s="13"/>
      <c r="F337" s="12">
        <v>70.23</v>
      </c>
      <c r="G337" s="12"/>
    </row>
    <row r="338" spans="1:7" ht="24.75" customHeight="1">
      <c r="A338" s="9">
        <f t="shared" si="0"/>
        <v>329</v>
      </c>
      <c r="B338" s="10" t="s">
        <v>293</v>
      </c>
      <c r="C338" s="10" t="s">
        <v>293</v>
      </c>
      <c r="D338" s="13" t="s">
        <v>299</v>
      </c>
      <c r="E338" s="13"/>
      <c r="F338" s="12">
        <v>315.08</v>
      </c>
      <c r="G338" s="12"/>
    </row>
    <row r="339" spans="1:7" ht="24.75" customHeight="1">
      <c r="A339" s="9">
        <f t="shared" si="0"/>
        <v>330</v>
      </c>
      <c r="B339" s="10" t="s">
        <v>293</v>
      </c>
      <c r="C339" s="10" t="s">
        <v>293</v>
      </c>
      <c r="D339" s="13" t="s">
        <v>300</v>
      </c>
      <c r="E339" s="13"/>
      <c r="F339" s="12">
        <v>2006.34</v>
      </c>
      <c r="G339" s="12"/>
    </row>
    <row r="340" spans="1:7" ht="24.75" customHeight="1">
      <c r="A340" s="9">
        <f t="shared" si="0"/>
        <v>331</v>
      </c>
      <c r="B340" s="10" t="s">
        <v>293</v>
      </c>
      <c r="C340" s="10" t="s">
        <v>293</v>
      </c>
      <c r="D340" s="13" t="s">
        <v>301</v>
      </c>
      <c r="E340" s="13"/>
      <c r="F340" s="12">
        <v>34.32</v>
      </c>
      <c r="G340" s="12"/>
    </row>
    <row r="341" spans="1:7" ht="24.75" customHeight="1">
      <c r="A341" s="9">
        <f t="shared" si="0"/>
        <v>332</v>
      </c>
      <c r="B341" s="10" t="s">
        <v>293</v>
      </c>
      <c r="C341" s="10" t="s">
        <v>293</v>
      </c>
      <c r="D341" s="13" t="s">
        <v>302</v>
      </c>
      <c r="E341" s="13"/>
      <c r="F341" s="12">
        <v>85.68</v>
      </c>
      <c r="G341" s="12"/>
    </row>
    <row r="342" spans="1:7" ht="24.75" customHeight="1">
      <c r="A342" s="9">
        <f t="shared" si="0"/>
        <v>333</v>
      </c>
      <c r="B342" s="10" t="s">
        <v>293</v>
      </c>
      <c r="C342" s="10" t="s">
        <v>293</v>
      </c>
      <c r="D342" s="13" t="s">
        <v>303</v>
      </c>
      <c r="E342" s="13"/>
      <c r="F342" s="12">
        <v>105.49</v>
      </c>
      <c r="G342" s="12"/>
    </row>
    <row r="343" spans="1:7" ht="24.75" customHeight="1">
      <c r="A343" s="9">
        <f t="shared" si="0"/>
        <v>334</v>
      </c>
      <c r="B343" s="10" t="s">
        <v>293</v>
      </c>
      <c r="C343" s="10" t="s">
        <v>293</v>
      </c>
      <c r="D343" s="13" t="s">
        <v>304</v>
      </c>
      <c r="E343" s="13"/>
      <c r="F343" s="12">
        <v>266.68</v>
      </c>
      <c r="G343" s="12"/>
    </row>
    <row r="344" spans="1:7" ht="24.75" customHeight="1">
      <c r="A344" s="9">
        <f t="shared" si="0"/>
        <v>335</v>
      </c>
      <c r="B344" s="10" t="s">
        <v>293</v>
      </c>
      <c r="C344" s="10" t="s">
        <v>293</v>
      </c>
      <c r="D344" s="13" t="s">
        <v>304</v>
      </c>
      <c r="E344" s="13"/>
      <c r="F344" s="12">
        <v>1494.02</v>
      </c>
      <c r="G344" s="12"/>
    </row>
    <row r="345" spans="1:7" ht="24.75" customHeight="1">
      <c r="A345" s="9">
        <f t="shared" si="0"/>
        <v>336</v>
      </c>
      <c r="B345" s="10" t="s">
        <v>293</v>
      </c>
      <c r="C345" s="10" t="s">
        <v>293</v>
      </c>
      <c r="D345" s="13" t="s">
        <v>305</v>
      </c>
      <c r="E345" s="13"/>
      <c r="F345" s="12">
        <v>200.28</v>
      </c>
      <c r="G345" s="12"/>
    </row>
    <row r="346" spans="1:7" ht="24.75" customHeight="1">
      <c r="A346" s="9">
        <f t="shared" si="0"/>
        <v>337</v>
      </c>
      <c r="B346" s="10" t="s">
        <v>293</v>
      </c>
      <c r="C346" s="10" t="s">
        <v>293</v>
      </c>
      <c r="D346" s="13" t="s">
        <v>306</v>
      </c>
      <c r="E346" s="13"/>
      <c r="F346" s="12">
        <v>18.4</v>
      </c>
      <c r="G346" s="12"/>
    </row>
    <row r="347" spans="1:7" ht="24.75" customHeight="1">
      <c r="A347" s="9">
        <f t="shared" si="0"/>
        <v>338</v>
      </c>
      <c r="B347" s="10" t="s">
        <v>293</v>
      </c>
      <c r="C347" s="10" t="s">
        <v>293</v>
      </c>
      <c r="D347" s="13" t="s">
        <v>307</v>
      </c>
      <c r="E347" s="13"/>
      <c r="F347" s="12">
        <v>2360.55</v>
      </c>
      <c r="G347" s="12"/>
    </row>
    <row r="348" spans="1:7" ht="24.75" customHeight="1">
      <c r="A348" s="9">
        <f t="shared" si="0"/>
        <v>339</v>
      </c>
      <c r="B348" s="10" t="s">
        <v>293</v>
      </c>
      <c r="C348" s="10" t="s">
        <v>293</v>
      </c>
      <c r="D348" s="13" t="s">
        <v>308</v>
      </c>
      <c r="E348" s="13"/>
      <c r="F348" s="12">
        <v>7.19</v>
      </c>
      <c r="G348" s="12"/>
    </row>
    <row r="349" spans="1:7" ht="24.75" customHeight="1">
      <c r="A349" s="9">
        <f t="shared" si="0"/>
        <v>340</v>
      </c>
      <c r="B349" s="10" t="s">
        <v>293</v>
      </c>
      <c r="C349" s="10" t="s">
        <v>293</v>
      </c>
      <c r="D349" s="13" t="s">
        <v>309</v>
      </c>
      <c r="E349" s="13"/>
      <c r="F349" s="12">
        <v>63.72</v>
      </c>
      <c r="G349" s="12"/>
    </row>
    <row r="350" spans="1:7" ht="24.75" customHeight="1">
      <c r="A350" s="9">
        <f t="shared" si="0"/>
        <v>341</v>
      </c>
      <c r="B350" s="10" t="s">
        <v>293</v>
      </c>
      <c r="C350" s="10" t="s">
        <v>293</v>
      </c>
      <c r="D350" s="13" t="s">
        <v>310</v>
      </c>
      <c r="E350" s="13"/>
      <c r="F350" s="12">
        <v>163.86</v>
      </c>
      <c r="G350" s="12"/>
    </row>
    <row r="351" spans="1:7" ht="24.75" customHeight="1">
      <c r="A351" s="9">
        <f t="shared" si="0"/>
        <v>342</v>
      </c>
      <c r="B351" s="10" t="s">
        <v>293</v>
      </c>
      <c r="C351" s="10" t="s">
        <v>293</v>
      </c>
      <c r="D351" s="13" t="s">
        <v>310</v>
      </c>
      <c r="E351" s="13"/>
      <c r="F351" s="12">
        <v>1376.96</v>
      </c>
      <c r="G351" s="12"/>
    </row>
    <row r="352" spans="1:7" ht="24.75" customHeight="1">
      <c r="A352" s="9">
        <f t="shared" si="0"/>
        <v>343</v>
      </c>
      <c r="B352" s="10" t="s">
        <v>293</v>
      </c>
      <c r="C352" s="10" t="s">
        <v>293</v>
      </c>
      <c r="D352" s="13" t="s">
        <v>311</v>
      </c>
      <c r="E352" s="13"/>
      <c r="F352" s="12">
        <v>29.45</v>
      </c>
      <c r="G352" s="12"/>
    </row>
    <row r="353" spans="1:7" ht="24.75" customHeight="1">
      <c r="A353" s="9">
        <f t="shared" si="0"/>
        <v>344</v>
      </c>
      <c r="B353" s="10" t="s">
        <v>293</v>
      </c>
      <c r="C353" s="10" t="s">
        <v>293</v>
      </c>
      <c r="D353" s="13" t="s">
        <v>312</v>
      </c>
      <c r="E353" s="13"/>
      <c r="F353" s="12">
        <v>6.79</v>
      </c>
      <c r="G353" s="12"/>
    </row>
    <row r="354" spans="1:7" ht="24.75" customHeight="1">
      <c r="A354" s="9">
        <f t="shared" si="0"/>
        <v>345</v>
      </c>
      <c r="B354" s="10" t="s">
        <v>293</v>
      </c>
      <c r="C354" s="10" t="s">
        <v>293</v>
      </c>
      <c r="D354" s="13" t="s">
        <v>313</v>
      </c>
      <c r="E354" s="13"/>
      <c r="F354" s="12">
        <v>40.16</v>
      </c>
      <c r="G354" s="12"/>
    </row>
    <row r="355" spans="1:7" ht="24.75" customHeight="1">
      <c r="A355" s="9">
        <f t="shared" si="0"/>
        <v>346</v>
      </c>
      <c r="B355" s="10" t="s">
        <v>293</v>
      </c>
      <c r="C355" s="10" t="s">
        <v>293</v>
      </c>
      <c r="D355" s="13" t="s">
        <v>314</v>
      </c>
      <c r="E355" s="13"/>
      <c r="F355" s="12">
        <v>172.75</v>
      </c>
      <c r="G355" s="12"/>
    </row>
    <row r="356" spans="1:7" ht="24.75" customHeight="1">
      <c r="A356" s="9">
        <f t="shared" si="0"/>
        <v>347</v>
      </c>
      <c r="B356" s="10" t="s">
        <v>293</v>
      </c>
      <c r="C356" s="10" t="s">
        <v>293</v>
      </c>
      <c r="D356" s="13" t="s">
        <v>314</v>
      </c>
      <c r="E356" s="13"/>
      <c r="F356" s="12">
        <v>1418.66</v>
      </c>
      <c r="G356" s="12"/>
    </row>
    <row r="357" spans="1:7" ht="24.75" customHeight="1">
      <c r="A357" s="9">
        <f t="shared" si="0"/>
        <v>348</v>
      </c>
      <c r="B357" s="10" t="s">
        <v>293</v>
      </c>
      <c r="C357" s="10" t="s">
        <v>293</v>
      </c>
      <c r="D357" s="13" t="s">
        <v>315</v>
      </c>
      <c r="E357" s="13"/>
      <c r="F357" s="12">
        <v>174.57</v>
      </c>
      <c r="G357" s="12"/>
    </row>
    <row r="358" spans="1:7" ht="24.75" customHeight="1">
      <c r="A358" s="9">
        <f t="shared" si="0"/>
        <v>349</v>
      </c>
      <c r="B358" s="10" t="s">
        <v>293</v>
      </c>
      <c r="C358" s="10" t="s">
        <v>293</v>
      </c>
      <c r="D358" s="13" t="s">
        <v>316</v>
      </c>
      <c r="E358" s="13"/>
      <c r="F358" s="12">
        <v>355.57</v>
      </c>
      <c r="G358" s="12"/>
    </row>
    <row r="359" spans="1:7" ht="24.75" customHeight="1">
      <c r="A359" s="9">
        <f t="shared" si="0"/>
        <v>350</v>
      </c>
      <c r="B359" s="10" t="s">
        <v>293</v>
      </c>
      <c r="C359" s="10" t="s">
        <v>293</v>
      </c>
      <c r="D359" s="13" t="s">
        <v>316</v>
      </c>
      <c r="E359" s="13"/>
      <c r="F359" s="12">
        <v>1991.95</v>
      </c>
      <c r="G359" s="12"/>
    </row>
    <row r="360" spans="1:7" ht="24.75" customHeight="1">
      <c r="A360" s="9">
        <f t="shared" si="0"/>
        <v>351</v>
      </c>
      <c r="B360" s="10" t="s">
        <v>293</v>
      </c>
      <c r="C360" s="10" t="s">
        <v>293</v>
      </c>
      <c r="D360" s="13" t="s">
        <v>317</v>
      </c>
      <c r="E360" s="13"/>
      <c r="F360" s="12">
        <v>228.48</v>
      </c>
      <c r="G360" s="12"/>
    </row>
    <row r="361" spans="1:7" ht="24.75" customHeight="1">
      <c r="A361" s="9">
        <f t="shared" si="0"/>
        <v>352</v>
      </c>
      <c r="B361" s="10" t="s">
        <v>293</v>
      </c>
      <c r="C361" s="10" t="s">
        <v>293</v>
      </c>
      <c r="D361" s="13" t="s">
        <v>318</v>
      </c>
      <c r="E361" s="13"/>
      <c r="F361" s="12">
        <v>476.2</v>
      </c>
      <c r="G361" s="12"/>
    </row>
    <row r="362" spans="1:7" ht="24.75" customHeight="1">
      <c r="A362" s="9">
        <f t="shared" si="0"/>
        <v>353</v>
      </c>
      <c r="B362" s="10" t="s">
        <v>293</v>
      </c>
      <c r="C362" s="10" t="s">
        <v>293</v>
      </c>
      <c r="D362" s="13" t="s">
        <v>319</v>
      </c>
      <c r="E362" s="13"/>
      <c r="F362" s="12">
        <v>1281.23</v>
      </c>
      <c r="G362" s="12"/>
    </row>
    <row r="363" spans="1:7" ht="24.75" customHeight="1">
      <c r="A363" s="9">
        <f t="shared" si="0"/>
        <v>354</v>
      </c>
      <c r="B363" s="10" t="s">
        <v>293</v>
      </c>
      <c r="C363" s="10" t="s">
        <v>293</v>
      </c>
      <c r="D363" s="13" t="s">
        <v>320</v>
      </c>
      <c r="E363" s="13"/>
      <c r="F363" s="12">
        <v>36625.34</v>
      </c>
      <c r="G363" s="12"/>
    </row>
    <row r="364" spans="1:7" ht="24.75" customHeight="1">
      <c r="A364" s="9">
        <f t="shared" si="0"/>
        <v>355</v>
      </c>
      <c r="B364" s="10" t="s">
        <v>293</v>
      </c>
      <c r="C364" s="10" t="s">
        <v>293</v>
      </c>
      <c r="D364" s="13" t="s">
        <v>321</v>
      </c>
      <c r="E364" s="13"/>
      <c r="F364" s="12">
        <v>597.58</v>
      </c>
      <c r="G364" s="12"/>
    </row>
    <row r="365" spans="1:7" ht="24.75" customHeight="1">
      <c r="A365" s="9">
        <f t="shared" si="0"/>
        <v>356</v>
      </c>
      <c r="B365" s="10" t="s">
        <v>293</v>
      </c>
      <c r="C365" s="10" t="s">
        <v>293</v>
      </c>
      <c r="D365" s="13" t="s">
        <v>322</v>
      </c>
      <c r="E365" s="13"/>
      <c r="F365" s="12">
        <v>1441.5</v>
      </c>
      <c r="G365" s="12"/>
    </row>
    <row r="366" spans="1:7" ht="24.75" customHeight="1">
      <c r="A366" s="9">
        <f t="shared" si="0"/>
        <v>357</v>
      </c>
      <c r="B366" s="10" t="s">
        <v>293</v>
      </c>
      <c r="C366" s="10" t="s">
        <v>293</v>
      </c>
      <c r="D366" s="13" t="s">
        <v>319</v>
      </c>
      <c r="E366" s="13"/>
      <c r="F366" s="12">
        <v>57</v>
      </c>
      <c r="G366" s="12"/>
    </row>
    <row r="367" spans="1:7" ht="24.75" customHeight="1">
      <c r="A367" s="9">
        <f t="shared" si="0"/>
        <v>358</v>
      </c>
      <c r="B367" s="10" t="s">
        <v>293</v>
      </c>
      <c r="C367" s="10" t="s">
        <v>293</v>
      </c>
      <c r="D367" s="13" t="s">
        <v>319</v>
      </c>
      <c r="E367" s="13"/>
      <c r="F367" s="12">
        <v>217.32</v>
      </c>
      <c r="G367" s="12"/>
    </row>
    <row r="368" spans="1:7" ht="24.75" customHeight="1">
      <c r="A368" s="9">
        <f t="shared" si="0"/>
        <v>359</v>
      </c>
      <c r="B368" s="10" t="s">
        <v>293</v>
      </c>
      <c r="C368" s="10" t="s">
        <v>293</v>
      </c>
      <c r="D368" s="13" t="s">
        <v>323</v>
      </c>
      <c r="E368" s="13"/>
      <c r="F368" s="12">
        <v>142.8</v>
      </c>
      <c r="G368" s="12"/>
    </row>
    <row r="369" spans="1:10" ht="24.75" customHeight="1">
      <c r="A369" s="9">
        <f t="shared" si="0"/>
        <v>360</v>
      </c>
      <c r="B369" s="10" t="s">
        <v>293</v>
      </c>
      <c r="C369" s="10" t="s">
        <v>293</v>
      </c>
      <c r="D369" s="13" t="s">
        <v>324</v>
      </c>
      <c r="E369" s="13"/>
      <c r="F369" s="12">
        <v>2766.75</v>
      </c>
      <c r="G369" s="12"/>
      <c r="I369" s="18"/>
      <c r="J369" s="18"/>
    </row>
    <row r="370" spans="1:7" ht="24.75" customHeight="1">
      <c r="A370" s="9">
        <f t="shared" si="0"/>
        <v>361</v>
      </c>
      <c r="B370" s="10" t="s">
        <v>293</v>
      </c>
      <c r="C370" s="10" t="s">
        <v>293</v>
      </c>
      <c r="D370" s="13" t="s">
        <v>325</v>
      </c>
      <c r="E370" s="13"/>
      <c r="F370" s="12">
        <v>390</v>
      </c>
      <c r="G370" s="12"/>
    </row>
    <row r="371" spans="1:10" ht="24.75" customHeight="1">
      <c r="A371" s="9">
        <f t="shared" si="0"/>
        <v>362</v>
      </c>
      <c r="B371" s="10" t="s">
        <v>293</v>
      </c>
      <c r="C371" s="10" t="s">
        <v>293</v>
      </c>
      <c r="D371" s="13" t="s">
        <v>326</v>
      </c>
      <c r="E371" s="13"/>
      <c r="F371" s="12">
        <v>162.26</v>
      </c>
      <c r="G371" s="12"/>
      <c r="I371" s="18"/>
      <c r="J371" s="18"/>
    </row>
    <row r="372" spans="1:10" ht="24.75" customHeight="1">
      <c r="A372" s="9">
        <f t="shared" si="0"/>
        <v>363</v>
      </c>
      <c r="B372" s="10" t="s">
        <v>293</v>
      </c>
      <c r="C372" s="10" t="s">
        <v>293</v>
      </c>
      <c r="D372" s="13" t="s">
        <v>307</v>
      </c>
      <c r="E372" s="13"/>
      <c r="F372" s="12">
        <v>280.9</v>
      </c>
      <c r="G372" s="12"/>
      <c r="I372" s="18"/>
      <c r="J372" s="18"/>
    </row>
    <row r="373" spans="1:7" ht="24.75" customHeight="1">
      <c r="A373" s="9">
        <f t="shared" si="0"/>
        <v>364</v>
      </c>
      <c r="B373" s="10" t="s">
        <v>327</v>
      </c>
      <c r="C373" s="10" t="s">
        <v>327</v>
      </c>
      <c r="D373" s="13" t="s">
        <v>328</v>
      </c>
      <c r="E373" s="13"/>
      <c r="F373" s="12">
        <v>1320</v>
      </c>
      <c r="G373" s="12"/>
    </row>
    <row r="374" spans="1:7" ht="24.75" customHeight="1">
      <c r="A374" s="9">
        <f t="shared" si="0"/>
        <v>365</v>
      </c>
      <c r="B374" s="10" t="s">
        <v>327</v>
      </c>
      <c r="C374" s="10" t="s">
        <v>327</v>
      </c>
      <c r="D374" s="13" t="s">
        <v>329</v>
      </c>
      <c r="E374" s="13"/>
      <c r="F374" s="12">
        <v>92.82</v>
      </c>
      <c r="G374" s="12"/>
    </row>
    <row r="375" spans="1:7" ht="24.75" customHeight="1">
      <c r="A375" s="9">
        <f t="shared" si="0"/>
        <v>366</v>
      </c>
      <c r="B375" s="10" t="s">
        <v>327</v>
      </c>
      <c r="C375" s="10" t="s">
        <v>327</v>
      </c>
      <c r="D375" s="13" t="s">
        <v>330</v>
      </c>
      <c r="E375" s="13"/>
      <c r="F375" s="12">
        <v>49.99</v>
      </c>
      <c r="G375" s="12"/>
    </row>
    <row r="376" spans="1:7" ht="24.75" customHeight="1">
      <c r="A376" s="9">
        <f t="shared" si="0"/>
        <v>367</v>
      </c>
      <c r="B376" s="10" t="s">
        <v>327</v>
      </c>
      <c r="C376" s="10" t="s">
        <v>327</v>
      </c>
      <c r="D376" s="13" t="s">
        <v>331</v>
      </c>
      <c r="E376" s="13"/>
      <c r="F376" s="12">
        <v>99.98</v>
      </c>
      <c r="G376" s="12"/>
    </row>
    <row r="377" spans="1:7" ht="24.75" customHeight="1">
      <c r="A377" s="9">
        <f t="shared" si="0"/>
        <v>368</v>
      </c>
      <c r="B377" s="10" t="s">
        <v>327</v>
      </c>
      <c r="C377" s="10" t="s">
        <v>327</v>
      </c>
      <c r="D377" s="13" t="s">
        <v>332</v>
      </c>
      <c r="E377" s="13"/>
      <c r="F377" s="12">
        <v>555</v>
      </c>
      <c r="G377" s="12"/>
    </row>
    <row r="378" spans="1:7" ht="24.75" customHeight="1">
      <c r="A378" s="9">
        <f t="shared" si="0"/>
        <v>369</v>
      </c>
      <c r="B378" s="10" t="s">
        <v>327</v>
      </c>
      <c r="C378" s="10" t="s">
        <v>327</v>
      </c>
      <c r="D378" s="13" t="s">
        <v>333</v>
      </c>
      <c r="E378" s="13"/>
      <c r="F378" s="12">
        <v>29.97</v>
      </c>
      <c r="G378" s="12"/>
    </row>
    <row r="379" spans="1:7" ht="24.75" customHeight="1">
      <c r="A379" s="9">
        <f t="shared" si="0"/>
        <v>370</v>
      </c>
      <c r="B379" s="10" t="s">
        <v>327</v>
      </c>
      <c r="C379" s="10" t="s">
        <v>327</v>
      </c>
      <c r="D379" s="13" t="s">
        <v>334</v>
      </c>
      <c r="E379" s="13"/>
      <c r="F379" s="12">
        <v>152.73</v>
      </c>
      <c r="G379" s="12"/>
    </row>
    <row r="380" spans="1:7" ht="24.75" customHeight="1">
      <c r="A380" s="9">
        <f t="shared" si="0"/>
        <v>371</v>
      </c>
      <c r="B380" s="10" t="s">
        <v>327</v>
      </c>
      <c r="C380" s="10" t="s">
        <v>327</v>
      </c>
      <c r="D380" s="13" t="s">
        <v>335</v>
      </c>
      <c r="E380" s="13"/>
      <c r="F380" s="12">
        <v>166.83</v>
      </c>
      <c r="G380" s="12"/>
    </row>
    <row r="381" spans="1:7" ht="24.75" customHeight="1">
      <c r="A381" s="9">
        <f t="shared" si="0"/>
        <v>372</v>
      </c>
      <c r="B381" s="10" t="s">
        <v>327</v>
      </c>
      <c r="C381" s="10" t="s">
        <v>327</v>
      </c>
      <c r="D381" s="13" t="s">
        <v>335</v>
      </c>
      <c r="E381" s="13"/>
      <c r="F381" s="12">
        <v>1401.87</v>
      </c>
      <c r="G381" s="12"/>
    </row>
    <row r="382" spans="1:7" ht="24.75" customHeight="1">
      <c r="A382" s="9">
        <f t="shared" si="0"/>
        <v>373</v>
      </c>
      <c r="B382" s="10" t="s">
        <v>327</v>
      </c>
      <c r="C382" s="10" t="s">
        <v>327</v>
      </c>
      <c r="D382" s="13" t="s">
        <v>336</v>
      </c>
      <c r="E382" s="13"/>
      <c r="F382" s="12">
        <v>187.27</v>
      </c>
      <c r="G382" s="12"/>
    </row>
    <row r="383" spans="1:7" ht="24.75" customHeight="1">
      <c r="A383" s="9">
        <f t="shared" si="0"/>
        <v>374</v>
      </c>
      <c r="B383" s="10" t="s">
        <v>327</v>
      </c>
      <c r="C383" s="10" t="s">
        <v>327</v>
      </c>
      <c r="D383" s="13" t="s">
        <v>336</v>
      </c>
      <c r="E383" s="13"/>
      <c r="F383" s="12">
        <v>1153.76</v>
      </c>
      <c r="G383" s="12"/>
    </row>
    <row r="384" spans="1:7" ht="24.75" customHeight="1">
      <c r="A384" s="9">
        <f t="shared" si="0"/>
        <v>375</v>
      </c>
      <c r="B384" s="10" t="s">
        <v>327</v>
      </c>
      <c r="C384" s="10" t="s">
        <v>327</v>
      </c>
      <c r="D384" s="13" t="s">
        <v>337</v>
      </c>
      <c r="E384" s="13"/>
      <c r="F384" s="12">
        <v>245.26</v>
      </c>
      <c r="G384" s="12"/>
    </row>
    <row r="385" spans="1:7" ht="24.75" customHeight="1">
      <c r="A385" s="9">
        <f t="shared" si="0"/>
        <v>376</v>
      </c>
      <c r="B385" s="10" t="s">
        <v>327</v>
      </c>
      <c r="C385" s="10" t="s">
        <v>327</v>
      </c>
      <c r="D385" s="13" t="s">
        <v>338</v>
      </c>
      <c r="E385" s="13"/>
      <c r="F385" s="12">
        <v>444.51</v>
      </c>
      <c r="G385" s="12"/>
    </row>
    <row r="386" spans="1:7" ht="24.75" customHeight="1">
      <c r="A386" s="9">
        <f t="shared" si="0"/>
        <v>377</v>
      </c>
      <c r="B386" s="10" t="s">
        <v>327</v>
      </c>
      <c r="C386" s="10" t="s">
        <v>327</v>
      </c>
      <c r="D386" s="13" t="s">
        <v>338</v>
      </c>
      <c r="E386" s="13"/>
      <c r="F386" s="12">
        <v>2489.94</v>
      </c>
      <c r="G386" s="12"/>
    </row>
    <row r="387" spans="1:7" ht="24.75" customHeight="1">
      <c r="A387" s="9">
        <f t="shared" si="0"/>
        <v>378</v>
      </c>
      <c r="B387" s="10" t="s">
        <v>327</v>
      </c>
      <c r="C387" s="10" t="s">
        <v>327</v>
      </c>
      <c r="D387" s="13" t="s">
        <v>339</v>
      </c>
      <c r="E387" s="13"/>
      <c r="F387" s="12">
        <v>160</v>
      </c>
      <c r="G387" s="12"/>
    </row>
    <row r="388" spans="1:7" ht="24.75" customHeight="1">
      <c r="A388" s="9">
        <f t="shared" si="0"/>
        <v>379</v>
      </c>
      <c r="B388" s="10" t="s">
        <v>327</v>
      </c>
      <c r="C388" s="10" t="s">
        <v>327</v>
      </c>
      <c r="D388" s="13" t="s">
        <v>340</v>
      </c>
      <c r="E388" s="13"/>
      <c r="F388" s="12">
        <v>61.11</v>
      </c>
      <c r="G388" s="12"/>
    </row>
    <row r="389" spans="1:7" ht="24.75" customHeight="1">
      <c r="A389" s="9">
        <f t="shared" si="0"/>
        <v>380</v>
      </c>
      <c r="B389" s="10" t="s">
        <v>327</v>
      </c>
      <c r="C389" s="10" t="s">
        <v>327</v>
      </c>
      <c r="D389" s="13" t="s">
        <v>341</v>
      </c>
      <c r="E389" s="13"/>
      <c r="F389" s="12">
        <v>83.99</v>
      </c>
      <c r="G389" s="12"/>
    </row>
    <row r="390" spans="1:7" ht="24.75" customHeight="1">
      <c r="A390" s="9">
        <f t="shared" si="0"/>
        <v>381</v>
      </c>
      <c r="B390" s="10" t="s">
        <v>327</v>
      </c>
      <c r="C390" s="10" t="s">
        <v>327</v>
      </c>
      <c r="D390" s="13" t="s">
        <v>342</v>
      </c>
      <c r="E390" s="13"/>
      <c r="F390" s="12">
        <v>7200</v>
      </c>
      <c r="G390" s="12"/>
    </row>
    <row r="391" spans="1:7" ht="24.75" customHeight="1">
      <c r="A391" s="9">
        <f t="shared" si="0"/>
        <v>382</v>
      </c>
      <c r="B391" s="10" t="s">
        <v>327</v>
      </c>
      <c r="C391" s="10" t="s">
        <v>327</v>
      </c>
      <c r="D391" s="13" t="s">
        <v>343</v>
      </c>
      <c r="E391" s="13"/>
      <c r="F391" s="12">
        <v>10800</v>
      </c>
      <c r="G391" s="12"/>
    </row>
    <row r="392" spans="1:7" ht="24.75" customHeight="1">
      <c r="A392" s="9">
        <f t="shared" si="0"/>
        <v>383</v>
      </c>
      <c r="B392" s="10" t="s">
        <v>327</v>
      </c>
      <c r="C392" s="10" t="s">
        <v>327</v>
      </c>
      <c r="D392" s="13" t="s">
        <v>344</v>
      </c>
      <c r="E392" s="13"/>
      <c r="F392" s="12">
        <v>33.74</v>
      </c>
      <c r="G392" s="12"/>
    </row>
    <row r="393" spans="1:7" ht="24.75" customHeight="1">
      <c r="A393" s="9">
        <f t="shared" si="0"/>
        <v>384</v>
      </c>
      <c r="B393" s="10" t="s">
        <v>327</v>
      </c>
      <c r="C393" s="10" t="s">
        <v>327</v>
      </c>
      <c r="D393" s="13" t="s">
        <v>345</v>
      </c>
      <c r="E393" s="13"/>
      <c r="F393" s="12">
        <v>152.36</v>
      </c>
      <c r="G393" s="12"/>
    </row>
    <row r="394" spans="1:7" ht="24.75" customHeight="1">
      <c r="A394" s="9">
        <f t="shared" si="0"/>
        <v>385</v>
      </c>
      <c r="B394" s="10" t="s">
        <v>327</v>
      </c>
      <c r="C394" s="10" t="s">
        <v>327</v>
      </c>
      <c r="D394" s="13" t="s">
        <v>345</v>
      </c>
      <c r="E394" s="13"/>
      <c r="F394" s="12">
        <v>1280.34</v>
      </c>
      <c r="G394" s="12"/>
    </row>
    <row r="395" spans="1:7" ht="24.75" customHeight="1">
      <c r="A395" s="9">
        <f t="shared" si="0"/>
        <v>386</v>
      </c>
      <c r="B395" s="10" t="s">
        <v>327</v>
      </c>
      <c r="C395" s="10" t="s">
        <v>327</v>
      </c>
      <c r="D395" s="13" t="s">
        <v>346</v>
      </c>
      <c r="E395" s="13"/>
      <c r="F395" s="12">
        <v>129.9</v>
      </c>
      <c r="G395" s="12"/>
    </row>
    <row r="396" spans="1:7" ht="24.75" customHeight="1">
      <c r="A396" s="9">
        <f t="shared" si="0"/>
        <v>387</v>
      </c>
      <c r="B396" s="10" t="s">
        <v>327</v>
      </c>
      <c r="C396" s="10" t="s">
        <v>327</v>
      </c>
      <c r="D396" s="13" t="s">
        <v>347</v>
      </c>
      <c r="E396" s="13"/>
      <c r="F396" s="12">
        <v>10.71</v>
      </c>
      <c r="G396" s="12"/>
    </row>
    <row r="397" spans="1:7" ht="24.75" customHeight="1">
      <c r="A397" s="9">
        <f t="shared" si="0"/>
        <v>388</v>
      </c>
      <c r="B397" s="10" t="s">
        <v>327</v>
      </c>
      <c r="C397" s="10" t="s">
        <v>327</v>
      </c>
      <c r="D397" s="13" t="s">
        <v>348</v>
      </c>
      <c r="E397" s="13"/>
      <c r="F397" s="12">
        <v>431.82</v>
      </c>
      <c r="G397" s="12"/>
    </row>
    <row r="398" spans="1:10" ht="24.75" customHeight="1">
      <c r="A398" s="9">
        <f t="shared" si="0"/>
        <v>389</v>
      </c>
      <c r="B398" s="10" t="s">
        <v>327</v>
      </c>
      <c r="C398" s="10" t="s">
        <v>327</v>
      </c>
      <c r="D398" s="13" t="s">
        <v>349</v>
      </c>
      <c r="E398" s="13"/>
      <c r="F398" s="12">
        <v>7200</v>
      </c>
      <c r="G398" s="12"/>
      <c r="I398" s="18"/>
      <c r="J398" s="18"/>
    </row>
    <row r="399" spans="1:10" ht="24.75" customHeight="1">
      <c r="A399" s="9">
        <f t="shared" si="0"/>
        <v>390</v>
      </c>
      <c r="B399" s="10" t="s">
        <v>327</v>
      </c>
      <c r="C399" s="10" t="s">
        <v>327</v>
      </c>
      <c r="D399" s="13" t="s">
        <v>350</v>
      </c>
      <c r="E399" s="13"/>
      <c r="F399" s="12">
        <v>229.3</v>
      </c>
      <c r="G399" s="12"/>
      <c r="I399" s="18"/>
      <c r="J399" s="18"/>
    </row>
    <row r="400" spans="1:7" ht="24.75" customHeight="1">
      <c r="A400" s="9">
        <f t="shared" si="0"/>
        <v>391</v>
      </c>
      <c r="B400" s="10" t="s">
        <v>327</v>
      </c>
      <c r="C400" s="10" t="s">
        <v>327</v>
      </c>
      <c r="D400" s="13" t="s">
        <v>351</v>
      </c>
      <c r="E400" s="13"/>
      <c r="F400" s="12">
        <v>9000</v>
      </c>
      <c r="G400" s="12"/>
    </row>
    <row r="401" spans="1:7" ht="24.75" customHeight="1">
      <c r="A401" s="9">
        <f t="shared" si="0"/>
        <v>392</v>
      </c>
      <c r="B401" s="10" t="s">
        <v>327</v>
      </c>
      <c r="C401" s="10" t="s">
        <v>327</v>
      </c>
      <c r="D401" s="13" t="s">
        <v>352</v>
      </c>
      <c r="E401" s="13"/>
      <c r="F401" s="12">
        <v>7200</v>
      </c>
      <c r="G401" s="12"/>
    </row>
    <row r="402" spans="1:7" ht="24.75" customHeight="1">
      <c r="A402" s="9">
        <f t="shared" si="0"/>
        <v>393</v>
      </c>
      <c r="B402" s="10" t="s">
        <v>327</v>
      </c>
      <c r="C402" s="10" t="s">
        <v>327</v>
      </c>
      <c r="D402" s="13" t="s">
        <v>353</v>
      </c>
      <c r="E402" s="13"/>
      <c r="F402" s="12">
        <v>13.93</v>
      </c>
      <c r="G402" s="12"/>
    </row>
    <row r="403" spans="1:7" ht="24.75" customHeight="1">
      <c r="A403" s="9">
        <f t="shared" si="0"/>
        <v>394</v>
      </c>
      <c r="B403" s="10" t="s">
        <v>327</v>
      </c>
      <c r="C403" s="10" t="s">
        <v>327</v>
      </c>
      <c r="D403" s="13" t="s">
        <v>354</v>
      </c>
      <c r="E403" s="13"/>
      <c r="F403" s="12">
        <v>6.01</v>
      </c>
      <c r="G403" s="12"/>
    </row>
    <row r="404" spans="1:7" ht="24.75" customHeight="1">
      <c r="A404" s="9">
        <f t="shared" si="0"/>
        <v>395</v>
      </c>
      <c r="B404" s="10" t="s">
        <v>327</v>
      </c>
      <c r="C404" s="10" t="s">
        <v>327</v>
      </c>
      <c r="D404" s="13" t="s">
        <v>355</v>
      </c>
      <c r="E404" s="13"/>
      <c r="F404" s="12">
        <v>20.82</v>
      </c>
      <c r="G404" s="12"/>
    </row>
    <row r="405" spans="1:7" ht="24.75" customHeight="1">
      <c r="A405" s="9">
        <f t="shared" si="0"/>
        <v>396</v>
      </c>
      <c r="B405" s="10" t="s">
        <v>327</v>
      </c>
      <c r="C405" s="10" t="s">
        <v>327</v>
      </c>
      <c r="D405" s="13" t="s">
        <v>356</v>
      </c>
      <c r="E405" s="13"/>
      <c r="F405" s="12">
        <v>34.79</v>
      </c>
      <c r="G405" s="12"/>
    </row>
    <row r="406" spans="1:7" ht="24.75" customHeight="1">
      <c r="A406" s="9">
        <f t="shared" si="0"/>
        <v>397</v>
      </c>
      <c r="B406" s="10" t="s">
        <v>327</v>
      </c>
      <c r="C406" s="10" t="s">
        <v>327</v>
      </c>
      <c r="D406" s="13" t="s">
        <v>357</v>
      </c>
      <c r="E406" s="13"/>
      <c r="F406" s="12">
        <v>734.91</v>
      </c>
      <c r="G406" s="12"/>
    </row>
    <row r="407" spans="1:7" ht="24.75" customHeight="1">
      <c r="A407" s="9">
        <f t="shared" si="0"/>
        <v>398</v>
      </c>
      <c r="B407" s="10" t="s">
        <v>327</v>
      </c>
      <c r="C407" s="10" t="s">
        <v>327</v>
      </c>
      <c r="D407" s="13" t="s">
        <v>358</v>
      </c>
      <c r="E407" s="13"/>
      <c r="F407" s="12">
        <v>8.06</v>
      </c>
      <c r="G407" s="12"/>
    </row>
    <row r="408" spans="1:7" ht="24.75" customHeight="1">
      <c r="A408" s="9">
        <f t="shared" si="0"/>
        <v>399</v>
      </c>
      <c r="B408" s="10" t="s">
        <v>327</v>
      </c>
      <c r="C408" s="10" t="s">
        <v>327</v>
      </c>
      <c r="D408" s="13" t="s">
        <v>359</v>
      </c>
      <c r="E408" s="13"/>
      <c r="F408" s="12">
        <v>2.01</v>
      </c>
      <c r="G408" s="12"/>
    </row>
    <row r="409" spans="1:7" ht="24.75" customHeight="1">
      <c r="A409" s="9">
        <f t="shared" si="0"/>
        <v>400</v>
      </c>
      <c r="B409" s="10" t="s">
        <v>327</v>
      </c>
      <c r="C409" s="10" t="s">
        <v>327</v>
      </c>
      <c r="D409" s="13" t="s">
        <v>360</v>
      </c>
      <c r="E409" s="13"/>
      <c r="F409" s="12">
        <v>278.18</v>
      </c>
      <c r="G409" s="12"/>
    </row>
    <row r="410" spans="1:7" ht="24.75" customHeight="1">
      <c r="A410" s="9">
        <f t="shared" si="0"/>
        <v>401</v>
      </c>
      <c r="B410" s="10" t="s">
        <v>327</v>
      </c>
      <c r="C410" s="10" t="s">
        <v>327</v>
      </c>
      <c r="D410" s="13" t="s">
        <v>361</v>
      </c>
      <c r="E410" s="13"/>
      <c r="F410" s="12">
        <v>199.52</v>
      </c>
      <c r="G410" s="12"/>
    </row>
    <row r="411" spans="1:7" ht="24.75" customHeight="1">
      <c r="A411" s="9">
        <f t="shared" si="0"/>
        <v>402</v>
      </c>
      <c r="B411" s="10" t="s">
        <v>327</v>
      </c>
      <c r="C411" s="10" t="s">
        <v>327</v>
      </c>
      <c r="D411" s="13" t="s">
        <v>362</v>
      </c>
      <c r="E411" s="13"/>
      <c r="F411" s="12">
        <v>320</v>
      </c>
      <c r="G411" s="12"/>
    </row>
    <row r="412" spans="1:7" ht="24.75" customHeight="1">
      <c r="A412" s="9">
        <f t="shared" si="0"/>
        <v>403</v>
      </c>
      <c r="B412" s="10" t="s">
        <v>327</v>
      </c>
      <c r="C412" s="10" t="s">
        <v>327</v>
      </c>
      <c r="D412" s="13" t="s">
        <v>363</v>
      </c>
      <c r="E412" s="13"/>
      <c r="F412" s="12">
        <v>1</v>
      </c>
      <c r="G412" s="12"/>
    </row>
    <row r="413" spans="1:7" ht="24.75" customHeight="1">
      <c r="A413" s="9">
        <f t="shared" si="0"/>
        <v>404</v>
      </c>
      <c r="B413" s="10" t="s">
        <v>327</v>
      </c>
      <c r="C413" s="10" t="s">
        <v>327</v>
      </c>
      <c r="D413" s="13" t="s">
        <v>364</v>
      </c>
      <c r="E413" s="13"/>
      <c r="F413" s="12">
        <v>2.01</v>
      </c>
      <c r="G413" s="12"/>
    </row>
    <row r="414" spans="1:7" ht="24.75" customHeight="1">
      <c r="A414" s="9">
        <f t="shared" si="0"/>
        <v>405</v>
      </c>
      <c r="B414" s="10" t="s">
        <v>327</v>
      </c>
      <c r="C414" s="10" t="s">
        <v>327</v>
      </c>
      <c r="D414" s="13" t="s">
        <v>365</v>
      </c>
      <c r="E414" s="13"/>
      <c r="F414" s="12">
        <v>92.45</v>
      </c>
      <c r="G414" s="12"/>
    </row>
    <row r="415" spans="1:7" ht="24.75" customHeight="1">
      <c r="A415" s="9">
        <f t="shared" si="0"/>
        <v>406</v>
      </c>
      <c r="B415" s="10" t="s">
        <v>327</v>
      </c>
      <c r="C415" s="10" t="s">
        <v>327</v>
      </c>
      <c r="D415" s="13" t="s">
        <v>366</v>
      </c>
      <c r="E415" s="13"/>
      <c r="F415" s="12">
        <v>62.47</v>
      </c>
      <c r="G415" s="12"/>
    </row>
    <row r="416" spans="1:7" ht="24.75" customHeight="1">
      <c r="A416" s="9">
        <f t="shared" si="0"/>
        <v>407</v>
      </c>
      <c r="B416" s="10" t="s">
        <v>327</v>
      </c>
      <c r="C416" s="10" t="s">
        <v>327</v>
      </c>
      <c r="D416" s="13" t="s">
        <v>367</v>
      </c>
      <c r="E416" s="13"/>
      <c r="F416" s="12">
        <v>15</v>
      </c>
      <c r="G416" s="12"/>
    </row>
    <row r="417" spans="1:7" ht="24.75" customHeight="1">
      <c r="A417" s="9">
        <f t="shared" si="0"/>
        <v>408</v>
      </c>
      <c r="B417" s="10" t="s">
        <v>327</v>
      </c>
      <c r="C417" s="10" t="s">
        <v>327</v>
      </c>
      <c r="D417" s="13" t="s">
        <v>368</v>
      </c>
      <c r="E417" s="13"/>
      <c r="F417" s="12">
        <v>89.44</v>
      </c>
      <c r="G417" s="12"/>
    </row>
    <row r="418" spans="1:7" ht="24.75" customHeight="1">
      <c r="A418" s="9">
        <f t="shared" si="0"/>
        <v>409</v>
      </c>
      <c r="B418" s="10" t="s">
        <v>327</v>
      </c>
      <c r="C418" s="10" t="s">
        <v>327</v>
      </c>
      <c r="D418" s="13" t="s">
        <v>369</v>
      </c>
      <c r="E418" s="13"/>
      <c r="F418" s="12">
        <v>33.66</v>
      </c>
      <c r="G418" s="12"/>
    </row>
    <row r="419" spans="1:7" ht="24.75" customHeight="1">
      <c r="A419" s="9">
        <f t="shared" si="0"/>
        <v>410</v>
      </c>
      <c r="B419" s="10" t="s">
        <v>327</v>
      </c>
      <c r="C419" s="10" t="s">
        <v>327</v>
      </c>
      <c r="D419" s="13" t="s">
        <v>370</v>
      </c>
      <c r="E419" s="13"/>
      <c r="F419" s="12">
        <v>2.95</v>
      </c>
      <c r="G419" s="12"/>
    </row>
    <row r="420" spans="1:7" ht="24.75" customHeight="1">
      <c r="A420" s="9">
        <f t="shared" si="0"/>
        <v>411</v>
      </c>
      <c r="B420" s="10" t="s">
        <v>327</v>
      </c>
      <c r="C420" s="10" t="s">
        <v>327</v>
      </c>
      <c r="D420" s="13" t="s">
        <v>371</v>
      </c>
      <c r="E420" s="13"/>
      <c r="F420" s="12">
        <v>6.41</v>
      </c>
      <c r="G420" s="12"/>
    </row>
    <row r="421" spans="1:7" ht="24.75" customHeight="1">
      <c r="A421" s="9">
        <f t="shared" si="0"/>
        <v>412</v>
      </c>
      <c r="B421" s="10" t="s">
        <v>327</v>
      </c>
      <c r="C421" s="10" t="s">
        <v>327</v>
      </c>
      <c r="D421" s="13" t="s">
        <v>372</v>
      </c>
      <c r="E421" s="13"/>
      <c r="F421" s="12">
        <v>162.21</v>
      </c>
      <c r="G421" s="12"/>
    </row>
    <row r="422" spans="1:7" ht="24.75" customHeight="1">
      <c r="A422" s="9">
        <f t="shared" si="0"/>
        <v>413</v>
      </c>
      <c r="B422" s="10" t="s">
        <v>327</v>
      </c>
      <c r="C422" s="10" t="s">
        <v>327</v>
      </c>
      <c r="D422" s="13" t="s">
        <v>373</v>
      </c>
      <c r="E422" s="13"/>
      <c r="F422" s="12">
        <v>10.35</v>
      </c>
      <c r="G422" s="12"/>
    </row>
    <row r="423" spans="1:7" ht="24.75" customHeight="1">
      <c r="A423" s="9">
        <f t="shared" si="0"/>
        <v>414</v>
      </c>
      <c r="B423" s="10" t="s">
        <v>327</v>
      </c>
      <c r="C423" s="10" t="s">
        <v>327</v>
      </c>
      <c r="D423" s="13" t="s">
        <v>374</v>
      </c>
      <c r="E423" s="13"/>
      <c r="F423" s="12">
        <v>94.31</v>
      </c>
      <c r="G423" s="12"/>
    </row>
    <row r="424" spans="1:7" ht="24.75" customHeight="1">
      <c r="A424" s="9">
        <f t="shared" si="0"/>
        <v>415</v>
      </c>
      <c r="B424" s="10" t="s">
        <v>327</v>
      </c>
      <c r="C424" s="10" t="s">
        <v>327</v>
      </c>
      <c r="D424" s="13" t="s">
        <v>375</v>
      </c>
      <c r="E424" s="13"/>
      <c r="F424" s="12">
        <v>11.48</v>
      </c>
      <c r="G424" s="12"/>
    </row>
    <row r="425" spans="1:7" ht="24.75" customHeight="1">
      <c r="A425" s="9">
        <f t="shared" si="0"/>
        <v>416</v>
      </c>
      <c r="B425" s="10" t="s">
        <v>327</v>
      </c>
      <c r="C425" s="10" t="s">
        <v>327</v>
      </c>
      <c r="D425" s="13" t="s">
        <v>376</v>
      </c>
      <c r="E425" s="13"/>
      <c r="F425" s="12">
        <v>1087.43</v>
      </c>
      <c r="G425" s="12"/>
    </row>
    <row r="426" spans="1:7" ht="24.75" customHeight="1">
      <c r="A426" s="9">
        <f t="shared" si="0"/>
        <v>417</v>
      </c>
      <c r="B426" s="10" t="s">
        <v>327</v>
      </c>
      <c r="C426" s="10" t="s">
        <v>327</v>
      </c>
      <c r="D426" s="13" t="s">
        <v>377</v>
      </c>
      <c r="E426" s="13"/>
      <c r="F426" s="12">
        <v>148.84</v>
      </c>
      <c r="G426" s="12"/>
    </row>
    <row r="427" spans="1:7" ht="24.75" customHeight="1">
      <c r="A427" s="9">
        <f t="shared" si="0"/>
        <v>418</v>
      </c>
      <c r="B427" s="10" t="s">
        <v>327</v>
      </c>
      <c r="C427" s="10" t="s">
        <v>327</v>
      </c>
      <c r="D427" s="13" t="s">
        <v>378</v>
      </c>
      <c r="E427" s="13"/>
      <c r="F427" s="12">
        <v>1369</v>
      </c>
      <c r="G427" s="12"/>
    </row>
    <row r="428" spans="1:7" ht="24.75" customHeight="1">
      <c r="A428" s="9">
        <f t="shared" si="0"/>
        <v>419</v>
      </c>
      <c r="B428" s="10" t="s">
        <v>327</v>
      </c>
      <c r="C428" s="10" t="s">
        <v>327</v>
      </c>
      <c r="D428" s="13" t="s">
        <v>379</v>
      </c>
      <c r="E428" s="13"/>
      <c r="F428" s="12">
        <v>173</v>
      </c>
      <c r="G428" s="12"/>
    </row>
    <row r="429" spans="1:7" ht="24.75" customHeight="1">
      <c r="A429" s="9">
        <f t="shared" si="0"/>
        <v>420</v>
      </c>
      <c r="B429" s="10" t="s">
        <v>327</v>
      </c>
      <c r="C429" s="10" t="s">
        <v>327</v>
      </c>
      <c r="D429" s="13" t="s">
        <v>380</v>
      </c>
      <c r="E429" s="13"/>
      <c r="F429" s="12">
        <v>295.28</v>
      </c>
      <c r="G429" s="12"/>
    </row>
    <row r="430" spans="1:7" ht="24.75" customHeight="1">
      <c r="A430" s="9">
        <f t="shared" si="0"/>
        <v>421</v>
      </c>
      <c r="B430" s="10" t="s">
        <v>327</v>
      </c>
      <c r="C430" s="10" t="s">
        <v>327</v>
      </c>
      <c r="D430" s="13" t="s">
        <v>377</v>
      </c>
      <c r="E430" s="13"/>
      <c r="F430" s="12">
        <v>229.42</v>
      </c>
      <c r="G430" s="12"/>
    </row>
    <row r="431" spans="1:7" ht="24.75" customHeight="1">
      <c r="A431" s="9">
        <f t="shared" si="0"/>
        <v>422</v>
      </c>
      <c r="B431" s="10" t="s">
        <v>327</v>
      </c>
      <c r="C431" s="10" t="s">
        <v>327</v>
      </c>
      <c r="D431" s="13" t="s">
        <v>381</v>
      </c>
      <c r="E431" s="13"/>
      <c r="F431" s="12">
        <v>347.54</v>
      </c>
      <c r="G431" s="12"/>
    </row>
    <row r="432" spans="1:7" ht="24.75" customHeight="1">
      <c r="A432" s="9">
        <f t="shared" si="0"/>
        <v>423</v>
      </c>
      <c r="B432" s="10" t="s">
        <v>327</v>
      </c>
      <c r="C432" s="10" t="s">
        <v>327</v>
      </c>
      <c r="D432" s="13" t="s">
        <v>382</v>
      </c>
      <c r="E432" s="13"/>
      <c r="F432" s="12">
        <v>1177.03</v>
      </c>
      <c r="G432" s="12"/>
    </row>
    <row r="433" spans="1:7" ht="24.75" customHeight="1">
      <c r="A433" s="9">
        <f t="shared" si="0"/>
        <v>424</v>
      </c>
      <c r="B433" s="10" t="s">
        <v>327</v>
      </c>
      <c r="C433" s="10" t="s">
        <v>327</v>
      </c>
      <c r="D433" s="13" t="s">
        <v>382</v>
      </c>
      <c r="E433" s="13"/>
      <c r="F433" s="12">
        <v>6593.97</v>
      </c>
      <c r="G433" s="12"/>
    </row>
    <row r="434" spans="1:7" ht="24.75" customHeight="1">
      <c r="A434" s="9">
        <f t="shared" si="0"/>
        <v>425</v>
      </c>
      <c r="B434" s="10" t="s">
        <v>327</v>
      </c>
      <c r="C434" s="10" t="s">
        <v>327</v>
      </c>
      <c r="D434" s="13" t="s">
        <v>383</v>
      </c>
      <c r="E434" s="13"/>
      <c r="F434" s="12">
        <v>31960</v>
      </c>
      <c r="G434" s="12"/>
    </row>
    <row r="435" spans="1:7" ht="24.75" customHeight="1">
      <c r="A435" s="9">
        <f t="shared" si="0"/>
        <v>426</v>
      </c>
      <c r="B435" s="10" t="s">
        <v>327</v>
      </c>
      <c r="C435" s="10" t="s">
        <v>327</v>
      </c>
      <c r="D435" s="13" t="s">
        <v>384</v>
      </c>
      <c r="E435" s="13"/>
      <c r="F435" s="12">
        <v>43985.26</v>
      </c>
      <c r="G435" s="12"/>
    </row>
    <row r="436" spans="1:10" ht="24.75" customHeight="1">
      <c r="A436" s="9">
        <f t="shared" si="0"/>
        <v>427</v>
      </c>
      <c r="B436" s="10" t="s">
        <v>327</v>
      </c>
      <c r="C436" s="10" t="s">
        <v>327</v>
      </c>
      <c r="D436" s="13" t="s">
        <v>385</v>
      </c>
      <c r="E436" s="13"/>
      <c r="F436" s="12">
        <v>207.5</v>
      </c>
      <c r="G436" s="12"/>
      <c r="I436" s="18"/>
      <c r="J436" s="18"/>
    </row>
    <row r="437" spans="1:7" ht="24.75" customHeight="1">
      <c r="A437" s="9">
        <f t="shared" si="0"/>
        <v>428</v>
      </c>
      <c r="B437" s="10" t="s">
        <v>327</v>
      </c>
      <c r="C437" s="10" t="s">
        <v>327</v>
      </c>
      <c r="D437" s="13" t="s">
        <v>386</v>
      </c>
      <c r="E437" s="13"/>
      <c r="F437" s="12">
        <v>118.95</v>
      </c>
      <c r="G437" s="12"/>
    </row>
    <row r="438" spans="1:7" ht="24.75" customHeight="1">
      <c r="A438" s="9">
        <f t="shared" si="0"/>
        <v>429</v>
      </c>
      <c r="B438" s="10" t="s">
        <v>327</v>
      </c>
      <c r="C438" s="10" t="s">
        <v>327</v>
      </c>
      <c r="D438" s="13" t="s">
        <v>387</v>
      </c>
      <c r="E438" s="13"/>
      <c r="F438" s="12">
        <v>98</v>
      </c>
      <c r="G438" s="12"/>
    </row>
    <row r="439" spans="1:7" ht="24.75" customHeight="1">
      <c r="A439" s="9">
        <f t="shared" si="0"/>
        <v>430</v>
      </c>
      <c r="B439" s="10" t="s">
        <v>327</v>
      </c>
      <c r="C439" s="10" t="s">
        <v>327</v>
      </c>
      <c r="D439" s="13" t="s">
        <v>388</v>
      </c>
      <c r="E439" s="13"/>
      <c r="F439" s="12">
        <v>98</v>
      </c>
      <c r="G439" s="12"/>
    </row>
    <row r="440" spans="1:7" ht="24.75" customHeight="1">
      <c r="A440" s="9">
        <f t="shared" si="0"/>
        <v>431</v>
      </c>
      <c r="B440" s="10" t="s">
        <v>327</v>
      </c>
      <c r="C440" s="10" t="s">
        <v>327</v>
      </c>
      <c r="D440" s="13" t="s">
        <v>389</v>
      </c>
      <c r="E440" s="13"/>
      <c r="F440" s="12">
        <v>1633.94</v>
      </c>
      <c r="G440" s="12"/>
    </row>
    <row r="441" spans="1:7" ht="24.75" customHeight="1">
      <c r="A441" s="9">
        <f t="shared" si="0"/>
        <v>432</v>
      </c>
      <c r="B441" s="10" t="s">
        <v>327</v>
      </c>
      <c r="C441" s="10" t="s">
        <v>327</v>
      </c>
      <c r="D441" s="13" t="s">
        <v>387</v>
      </c>
      <c r="E441" s="13"/>
      <c r="F441" s="12">
        <v>514.6</v>
      </c>
      <c r="G441" s="12"/>
    </row>
    <row r="442" spans="1:7" ht="24.75" customHeight="1">
      <c r="A442" s="9">
        <f t="shared" si="0"/>
        <v>433</v>
      </c>
      <c r="B442" s="10" t="s">
        <v>327</v>
      </c>
      <c r="C442" s="10" t="s">
        <v>327</v>
      </c>
      <c r="D442" s="13" t="s">
        <v>388</v>
      </c>
      <c r="E442" s="13"/>
      <c r="F442" s="12">
        <v>514.6</v>
      </c>
      <c r="G442" s="12"/>
    </row>
    <row r="443" spans="1:7" ht="24.75" customHeight="1">
      <c r="A443" s="9">
        <f t="shared" si="0"/>
        <v>434</v>
      </c>
      <c r="B443" s="10" t="s">
        <v>327</v>
      </c>
      <c r="C443" s="10" t="s">
        <v>327</v>
      </c>
      <c r="D443" s="13" t="s">
        <v>390</v>
      </c>
      <c r="E443" s="13"/>
      <c r="F443" s="12">
        <v>1447.2</v>
      </c>
      <c r="G443" s="12"/>
    </row>
    <row r="444" spans="1:7" ht="24.75" customHeight="1">
      <c r="A444" s="9">
        <f t="shared" si="0"/>
        <v>435</v>
      </c>
      <c r="B444" s="10" t="s">
        <v>391</v>
      </c>
      <c r="C444" s="10" t="s">
        <v>391</v>
      </c>
      <c r="D444" s="13" t="s">
        <v>392</v>
      </c>
      <c r="E444" s="13"/>
      <c r="F444" s="12">
        <v>363.5</v>
      </c>
      <c r="G444" s="12"/>
    </row>
    <row r="445" spans="1:7" ht="24.75" customHeight="1">
      <c r="A445" s="9">
        <f t="shared" si="0"/>
        <v>436</v>
      </c>
      <c r="B445" s="10" t="s">
        <v>391</v>
      </c>
      <c r="C445" s="10" t="s">
        <v>391</v>
      </c>
      <c r="D445" s="13" t="s">
        <v>393</v>
      </c>
      <c r="E445" s="13"/>
      <c r="F445" s="12">
        <v>1782.54</v>
      </c>
      <c r="G445" s="12"/>
    </row>
    <row r="446" spans="1:10" ht="24.75" customHeight="1">
      <c r="A446" s="9">
        <f t="shared" si="0"/>
        <v>437</v>
      </c>
      <c r="B446" s="10" t="s">
        <v>391</v>
      </c>
      <c r="C446" s="10" t="s">
        <v>391</v>
      </c>
      <c r="D446" s="13" t="s">
        <v>394</v>
      </c>
      <c r="E446" s="13"/>
      <c r="F446" s="12">
        <v>1703.22</v>
      </c>
      <c r="G446" s="12"/>
      <c r="I446" s="18"/>
      <c r="J446" s="18"/>
    </row>
    <row r="447" spans="1:10" ht="24.75" customHeight="1">
      <c r="A447" s="9">
        <f t="shared" si="0"/>
        <v>438</v>
      </c>
      <c r="B447" s="10" t="s">
        <v>391</v>
      </c>
      <c r="C447" s="10" t="s">
        <v>391</v>
      </c>
      <c r="D447" s="13" t="s">
        <v>394</v>
      </c>
      <c r="E447" s="13"/>
      <c r="F447" s="12">
        <v>33.28</v>
      </c>
      <c r="G447" s="12"/>
      <c r="I447" s="18"/>
      <c r="J447" s="18"/>
    </row>
    <row r="448" spans="1:10" ht="24.75" customHeight="1">
      <c r="A448" s="9">
        <f t="shared" si="0"/>
        <v>439</v>
      </c>
      <c r="B448" s="10" t="s">
        <v>391</v>
      </c>
      <c r="C448" s="10" t="s">
        <v>391</v>
      </c>
      <c r="D448" s="13" t="s">
        <v>395</v>
      </c>
      <c r="E448" s="13"/>
      <c r="F448" s="12">
        <v>1999.63</v>
      </c>
      <c r="G448" s="12"/>
      <c r="I448" s="18"/>
      <c r="J448" s="18"/>
    </row>
    <row r="449" spans="1:10" ht="24.75" customHeight="1">
      <c r="A449" s="9">
        <f t="shared" si="0"/>
        <v>440</v>
      </c>
      <c r="B449" s="10" t="s">
        <v>391</v>
      </c>
      <c r="C449" s="10" t="s">
        <v>391</v>
      </c>
      <c r="D449" s="13" t="s">
        <v>395</v>
      </c>
      <c r="E449" s="13"/>
      <c r="F449" s="12">
        <v>12.6</v>
      </c>
      <c r="G449" s="12"/>
      <c r="I449" s="18"/>
      <c r="J449" s="18"/>
    </row>
    <row r="450" spans="1:10" ht="24.75" customHeight="1">
      <c r="A450" s="9">
        <f t="shared" si="0"/>
        <v>441</v>
      </c>
      <c r="B450" s="10" t="s">
        <v>391</v>
      </c>
      <c r="C450" s="10" t="s">
        <v>391</v>
      </c>
      <c r="D450" s="13" t="s">
        <v>396</v>
      </c>
      <c r="E450" s="13"/>
      <c r="F450" s="12">
        <v>390</v>
      </c>
      <c r="G450" s="12"/>
      <c r="I450" s="18"/>
      <c r="J450" s="18"/>
    </row>
    <row r="451" spans="1:10" ht="24.75" customHeight="1">
      <c r="A451" s="9">
        <f t="shared" si="0"/>
        <v>442</v>
      </c>
      <c r="B451" s="10" t="s">
        <v>397</v>
      </c>
      <c r="C451" s="10" t="s">
        <v>397</v>
      </c>
      <c r="D451" s="13" t="s">
        <v>398</v>
      </c>
      <c r="E451" s="13"/>
      <c r="F451" s="12">
        <v>80</v>
      </c>
      <c r="G451" s="12"/>
      <c r="I451" s="18"/>
      <c r="J451" s="18"/>
    </row>
    <row r="452" spans="1:7" ht="24.75" customHeight="1">
      <c r="A452" s="9">
        <f t="shared" si="0"/>
        <v>443</v>
      </c>
      <c r="B452" s="10" t="s">
        <v>397</v>
      </c>
      <c r="C452" s="10" t="s">
        <v>397</v>
      </c>
      <c r="D452" s="13" t="s">
        <v>399</v>
      </c>
      <c r="E452" s="13"/>
      <c r="F452" s="12">
        <v>2975</v>
      </c>
      <c r="G452" s="12"/>
    </row>
    <row r="453" spans="1:7" ht="24.75" customHeight="1">
      <c r="A453" s="9">
        <f t="shared" si="0"/>
        <v>444</v>
      </c>
      <c r="B453" s="10" t="s">
        <v>397</v>
      </c>
      <c r="C453" s="10" t="s">
        <v>397</v>
      </c>
      <c r="D453" s="13" t="s">
        <v>400</v>
      </c>
      <c r="E453" s="13"/>
      <c r="F453" s="12">
        <v>523.67</v>
      </c>
      <c r="G453" s="12"/>
    </row>
    <row r="454" spans="1:7" ht="24.75" customHeight="1">
      <c r="A454" s="9">
        <f t="shared" si="0"/>
        <v>445</v>
      </c>
      <c r="B454" s="10" t="s">
        <v>397</v>
      </c>
      <c r="C454" s="10" t="s">
        <v>397</v>
      </c>
      <c r="D454" s="13" t="s">
        <v>401</v>
      </c>
      <c r="E454" s="13"/>
      <c r="F454" s="12">
        <v>63.77</v>
      </c>
      <c r="G454" s="12"/>
    </row>
    <row r="455" spans="1:7" ht="24.75" customHeight="1">
      <c r="A455" s="9">
        <f t="shared" si="0"/>
        <v>446</v>
      </c>
      <c r="B455" s="10" t="s">
        <v>397</v>
      </c>
      <c r="C455" s="10" t="s">
        <v>397</v>
      </c>
      <c r="D455" s="13" t="s">
        <v>402</v>
      </c>
      <c r="E455" s="13"/>
      <c r="F455" s="12">
        <v>2885.78</v>
      </c>
      <c r="G455" s="12"/>
    </row>
    <row r="456" spans="1:7" ht="24.75" customHeight="1">
      <c r="A456" s="9">
        <f t="shared" si="0"/>
        <v>447</v>
      </c>
      <c r="B456" s="10" t="s">
        <v>397</v>
      </c>
      <c r="C456" s="10" t="s">
        <v>397</v>
      </c>
      <c r="D456" s="13" t="s">
        <v>403</v>
      </c>
      <c r="E456" s="13"/>
      <c r="F456" s="12">
        <v>1002.3</v>
      </c>
      <c r="G456" s="12"/>
    </row>
    <row r="457" spans="1:7" ht="24.75" customHeight="1">
      <c r="A457" s="9">
        <f t="shared" si="0"/>
        <v>448</v>
      </c>
      <c r="B457" s="10" t="s">
        <v>397</v>
      </c>
      <c r="C457" s="10" t="s">
        <v>397</v>
      </c>
      <c r="D457" s="13" t="s">
        <v>404</v>
      </c>
      <c r="E457" s="13"/>
      <c r="F457" s="12">
        <v>597.31</v>
      </c>
      <c r="G457" s="12"/>
    </row>
    <row r="458" spans="1:7" ht="24.75" customHeight="1">
      <c r="A458" s="9">
        <f t="shared" si="0"/>
        <v>449</v>
      </c>
      <c r="B458" s="10" t="s">
        <v>397</v>
      </c>
      <c r="C458" s="10" t="s">
        <v>397</v>
      </c>
      <c r="D458" s="13" t="s">
        <v>405</v>
      </c>
      <c r="E458" s="13"/>
      <c r="F458" s="12">
        <v>49.98</v>
      </c>
      <c r="G458" s="12"/>
    </row>
    <row r="459" spans="1:7" ht="24.75" customHeight="1">
      <c r="A459" s="9">
        <f t="shared" si="0"/>
        <v>450</v>
      </c>
      <c r="B459" s="10" t="s">
        <v>397</v>
      </c>
      <c r="C459" s="10" t="s">
        <v>397</v>
      </c>
      <c r="D459" s="13" t="s">
        <v>406</v>
      </c>
      <c r="E459" s="13"/>
      <c r="F459" s="12">
        <v>88</v>
      </c>
      <c r="G459" s="12"/>
    </row>
    <row r="460" spans="1:7" ht="24.75" customHeight="1">
      <c r="A460" s="9">
        <f t="shared" si="0"/>
        <v>451</v>
      </c>
      <c r="B460" s="10" t="s">
        <v>397</v>
      </c>
      <c r="C460" s="10" t="s">
        <v>397</v>
      </c>
      <c r="D460" s="13" t="s">
        <v>407</v>
      </c>
      <c r="E460" s="13"/>
      <c r="F460" s="12">
        <v>413.09</v>
      </c>
      <c r="G460" s="12"/>
    </row>
    <row r="461" spans="1:7" ht="24.75" customHeight="1">
      <c r="A461" s="9">
        <f t="shared" si="0"/>
        <v>452</v>
      </c>
      <c r="B461" s="10" t="s">
        <v>397</v>
      </c>
      <c r="C461" s="10" t="s">
        <v>397</v>
      </c>
      <c r="D461" s="13" t="s">
        <v>407</v>
      </c>
      <c r="E461" s="13"/>
      <c r="F461" s="12">
        <v>1444.16</v>
      </c>
      <c r="G461" s="12"/>
    </row>
    <row r="462" spans="1:7" ht="24.75" customHeight="1">
      <c r="A462" s="9">
        <f t="shared" si="0"/>
        <v>453</v>
      </c>
      <c r="B462" s="10" t="s">
        <v>397</v>
      </c>
      <c r="C462" s="10" t="s">
        <v>397</v>
      </c>
      <c r="D462" s="13" t="s">
        <v>408</v>
      </c>
      <c r="E462" s="13"/>
      <c r="F462" s="12">
        <v>94.96</v>
      </c>
      <c r="G462" s="12"/>
    </row>
    <row r="463" spans="1:7" ht="24.75" customHeight="1">
      <c r="A463" s="9">
        <f t="shared" si="0"/>
        <v>454</v>
      </c>
      <c r="B463" s="10" t="s">
        <v>397</v>
      </c>
      <c r="C463" s="10" t="s">
        <v>397</v>
      </c>
      <c r="D463" s="13" t="s">
        <v>409</v>
      </c>
      <c r="E463" s="13"/>
      <c r="F463" s="12">
        <v>27.23</v>
      </c>
      <c r="G463" s="12"/>
    </row>
    <row r="464" spans="1:7" ht="24.75" customHeight="1">
      <c r="A464" s="9">
        <f t="shared" si="0"/>
        <v>455</v>
      </c>
      <c r="B464" s="10" t="s">
        <v>397</v>
      </c>
      <c r="C464" s="10" t="s">
        <v>397</v>
      </c>
      <c r="D464" s="13" t="s">
        <v>410</v>
      </c>
      <c r="E464" s="13"/>
      <c r="F464" s="12">
        <v>203</v>
      </c>
      <c r="G464" s="12"/>
    </row>
    <row r="465" spans="1:10" ht="24.75" customHeight="1">
      <c r="A465" s="9">
        <f t="shared" si="0"/>
        <v>456</v>
      </c>
      <c r="B465" s="10" t="s">
        <v>397</v>
      </c>
      <c r="C465" s="10" t="s">
        <v>397</v>
      </c>
      <c r="D465" s="13" t="s">
        <v>411</v>
      </c>
      <c r="E465" s="13"/>
      <c r="F465" s="12">
        <v>630</v>
      </c>
      <c r="G465" s="12"/>
      <c r="I465" s="18"/>
      <c r="J465" s="18"/>
    </row>
    <row r="466" spans="1:10" ht="24.75" customHeight="1">
      <c r="A466" s="9">
        <f t="shared" si="0"/>
        <v>457</v>
      </c>
      <c r="B466" s="10" t="s">
        <v>397</v>
      </c>
      <c r="C466" s="10" t="s">
        <v>397</v>
      </c>
      <c r="D466" s="13" t="s">
        <v>409</v>
      </c>
      <c r="E466" s="13"/>
      <c r="F466" s="12">
        <v>116.05</v>
      </c>
      <c r="G466" s="12"/>
      <c r="I466" s="18"/>
      <c r="J466" s="18"/>
    </row>
    <row r="467" spans="1:10" ht="24.75" customHeight="1">
      <c r="A467" s="9">
        <f t="shared" si="0"/>
        <v>458</v>
      </c>
      <c r="B467" s="10" t="s">
        <v>397</v>
      </c>
      <c r="C467" s="10" t="s">
        <v>397</v>
      </c>
      <c r="D467" s="13" t="s">
        <v>412</v>
      </c>
      <c r="E467" s="13"/>
      <c r="F467" s="12">
        <v>13.48</v>
      </c>
      <c r="G467" s="12"/>
      <c r="I467" s="18"/>
      <c r="J467" s="18"/>
    </row>
    <row r="468" spans="1:7" ht="24.75" customHeight="1">
      <c r="A468" s="9">
        <f t="shared" si="0"/>
        <v>459</v>
      </c>
      <c r="B468" s="10" t="s">
        <v>397</v>
      </c>
      <c r="C468" s="10" t="s">
        <v>397</v>
      </c>
      <c r="D468" s="13" t="s">
        <v>413</v>
      </c>
      <c r="E468" s="13"/>
      <c r="F468" s="12">
        <v>669.59</v>
      </c>
      <c r="G468" s="12"/>
    </row>
    <row r="469" spans="1:7" ht="24.75" customHeight="1">
      <c r="A469" s="9">
        <f t="shared" si="0"/>
        <v>460</v>
      </c>
      <c r="B469" s="10" t="s">
        <v>397</v>
      </c>
      <c r="C469" s="10" t="s">
        <v>397</v>
      </c>
      <c r="D469" s="13" t="s">
        <v>414</v>
      </c>
      <c r="E469" s="13"/>
      <c r="F469" s="12">
        <v>39.27</v>
      </c>
      <c r="G469" s="12"/>
    </row>
    <row r="470" spans="1:7" ht="24.75" customHeight="1">
      <c r="A470" s="9">
        <f t="shared" si="0"/>
        <v>461</v>
      </c>
      <c r="B470" s="10" t="s">
        <v>397</v>
      </c>
      <c r="C470" s="10" t="s">
        <v>397</v>
      </c>
      <c r="D470" s="13" t="s">
        <v>415</v>
      </c>
      <c r="E470" s="13"/>
      <c r="F470" s="12">
        <v>10.3</v>
      </c>
      <c r="G470" s="12"/>
    </row>
    <row r="471" spans="1:7" ht="24.75" customHeight="1">
      <c r="A471" s="9">
        <f t="shared" si="0"/>
        <v>462</v>
      </c>
      <c r="B471" s="10" t="s">
        <v>397</v>
      </c>
      <c r="C471" s="10" t="s">
        <v>397</v>
      </c>
      <c r="D471" s="13" t="s">
        <v>416</v>
      </c>
      <c r="E471" s="13"/>
      <c r="F471" s="12">
        <v>26</v>
      </c>
      <c r="G471" s="12"/>
    </row>
    <row r="472" spans="1:7" ht="24.75" customHeight="1">
      <c r="A472" s="9">
        <f t="shared" si="0"/>
        <v>463</v>
      </c>
      <c r="B472" s="10" t="s">
        <v>397</v>
      </c>
      <c r="C472" s="10" t="s">
        <v>397</v>
      </c>
      <c r="D472" s="13" t="s">
        <v>417</v>
      </c>
      <c r="E472" s="13"/>
      <c r="F472" s="12">
        <v>97.5</v>
      </c>
      <c r="G472" s="12"/>
    </row>
    <row r="473" spans="1:7" ht="24.75" customHeight="1">
      <c r="A473" s="9">
        <f t="shared" si="0"/>
        <v>464</v>
      </c>
      <c r="B473" s="10" t="s">
        <v>397</v>
      </c>
      <c r="C473" s="10" t="s">
        <v>397</v>
      </c>
      <c r="D473" s="13" t="s">
        <v>418</v>
      </c>
      <c r="E473" s="13"/>
      <c r="F473" s="12">
        <v>18.71</v>
      </c>
      <c r="G473" s="12"/>
    </row>
    <row r="474" spans="1:7" ht="24.75" customHeight="1">
      <c r="A474" s="9">
        <f t="shared" si="0"/>
        <v>465</v>
      </c>
      <c r="B474" s="10" t="s">
        <v>397</v>
      </c>
      <c r="C474" s="10" t="s">
        <v>397</v>
      </c>
      <c r="D474" s="13" t="s">
        <v>418</v>
      </c>
      <c r="E474" s="13"/>
      <c r="F474" s="12">
        <v>116.8</v>
      </c>
      <c r="G474" s="12"/>
    </row>
    <row r="475" spans="1:7" ht="24.75" customHeight="1">
      <c r="A475" s="9">
        <f t="shared" si="0"/>
        <v>466</v>
      </c>
      <c r="B475" s="10" t="s">
        <v>397</v>
      </c>
      <c r="C475" s="10" t="s">
        <v>397</v>
      </c>
      <c r="D475" s="13" t="s">
        <v>419</v>
      </c>
      <c r="E475" s="13"/>
      <c r="F475" s="12">
        <v>32.73</v>
      </c>
      <c r="G475" s="12"/>
    </row>
    <row r="476" spans="1:10" ht="24.75" customHeight="1">
      <c r="A476" s="9">
        <f t="shared" si="0"/>
        <v>467</v>
      </c>
      <c r="B476" s="10" t="s">
        <v>420</v>
      </c>
      <c r="C476" s="10" t="s">
        <v>420</v>
      </c>
      <c r="D476" s="13" t="s">
        <v>421</v>
      </c>
      <c r="E476" s="13"/>
      <c r="F476" s="12">
        <v>1833.35</v>
      </c>
      <c r="G476" s="12"/>
      <c r="I476" s="18"/>
      <c r="J476" s="18"/>
    </row>
    <row r="477" spans="1:10" ht="24.75" customHeight="1">
      <c r="A477" s="9">
        <f t="shared" si="0"/>
        <v>468</v>
      </c>
      <c r="B477" s="10" t="s">
        <v>420</v>
      </c>
      <c r="C477" s="10" t="s">
        <v>420</v>
      </c>
      <c r="D477" s="13" t="s">
        <v>422</v>
      </c>
      <c r="E477" s="13"/>
      <c r="F477" s="12">
        <v>251.09</v>
      </c>
      <c r="G477" s="12"/>
      <c r="I477" s="18"/>
      <c r="J477" s="18"/>
    </row>
    <row r="478" spans="1:7" ht="12.75" customHeight="1">
      <c r="A478" s="9">
        <f t="shared" si="0"/>
        <v>469</v>
      </c>
      <c r="B478" s="10" t="s">
        <v>420</v>
      </c>
      <c r="C478" s="10" t="s">
        <v>420</v>
      </c>
      <c r="D478" s="13" t="s">
        <v>423</v>
      </c>
      <c r="E478" s="13"/>
      <c r="F478" s="12">
        <v>3831.8</v>
      </c>
      <c r="G478" s="12"/>
    </row>
    <row r="479" spans="1:7" ht="24.75" customHeight="1">
      <c r="A479" s="9">
        <f t="shared" si="0"/>
        <v>470</v>
      </c>
      <c r="B479" s="10" t="s">
        <v>420</v>
      </c>
      <c r="C479" s="10" t="s">
        <v>420</v>
      </c>
      <c r="D479" s="13" t="s">
        <v>424</v>
      </c>
      <c r="E479" s="13"/>
      <c r="F479" s="12">
        <v>111.24</v>
      </c>
      <c r="G479" s="12"/>
    </row>
    <row r="480" spans="1:7" ht="24.75" customHeight="1">
      <c r="A480" s="9">
        <f t="shared" si="0"/>
        <v>471</v>
      </c>
      <c r="B480" s="10" t="s">
        <v>420</v>
      </c>
      <c r="C480" s="10" t="s">
        <v>420</v>
      </c>
      <c r="D480" s="13" t="s">
        <v>425</v>
      </c>
      <c r="E480" s="13"/>
      <c r="F480" s="12">
        <v>17.31</v>
      </c>
      <c r="G480" s="12"/>
    </row>
    <row r="481" spans="1:7" ht="24.75" customHeight="1">
      <c r="A481" s="9">
        <f t="shared" si="0"/>
        <v>472</v>
      </c>
      <c r="B481" s="10" t="s">
        <v>420</v>
      </c>
      <c r="C481" s="10" t="s">
        <v>420</v>
      </c>
      <c r="D481" s="13" t="s">
        <v>426</v>
      </c>
      <c r="E481" s="13"/>
      <c r="F481" s="12">
        <v>284.36</v>
      </c>
      <c r="G481" s="12"/>
    </row>
    <row r="482" spans="1:7" ht="24.75" customHeight="1">
      <c r="A482" s="9">
        <f t="shared" si="0"/>
        <v>473</v>
      </c>
      <c r="B482" s="10" t="s">
        <v>420</v>
      </c>
      <c r="C482" s="10" t="s">
        <v>420</v>
      </c>
      <c r="D482" s="13" t="s">
        <v>427</v>
      </c>
      <c r="E482" s="13"/>
      <c r="F482" s="12">
        <v>125.07</v>
      </c>
      <c r="G482" s="12"/>
    </row>
    <row r="483" spans="1:7" ht="24.75" customHeight="1">
      <c r="A483" s="9">
        <f t="shared" si="0"/>
        <v>474</v>
      </c>
      <c r="B483" s="10" t="s">
        <v>420</v>
      </c>
      <c r="C483" s="10" t="s">
        <v>420</v>
      </c>
      <c r="D483" s="13" t="s">
        <v>428</v>
      </c>
      <c r="E483" s="13"/>
      <c r="F483" s="12">
        <v>199.72</v>
      </c>
      <c r="G483" s="12"/>
    </row>
    <row r="484" spans="1:7" ht="24.75" customHeight="1">
      <c r="A484" s="9">
        <f t="shared" si="0"/>
        <v>475</v>
      </c>
      <c r="B484" s="10" t="s">
        <v>420</v>
      </c>
      <c r="C484" s="10" t="s">
        <v>420</v>
      </c>
      <c r="D484" s="13" t="s">
        <v>428</v>
      </c>
      <c r="E484" s="13"/>
      <c r="F484" s="12">
        <v>1678.25</v>
      </c>
      <c r="G484" s="12"/>
    </row>
    <row r="485" spans="1:7" ht="24.75" customHeight="1">
      <c r="A485" s="9">
        <f t="shared" si="0"/>
        <v>476</v>
      </c>
      <c r="B485" s="10" t="s">
        <v>420</v>
      </c>
      <c r="C485" s="10" t="s">
        <v>420</v>
      </c>
      <c r="D485" s="13" t="s">
        <v>429</v>
      </c>
      <c r="E485" s="13"/>
      <c r="F485" s="12">
        <v>135</v>
      </c>
      <c r="G485" s="12"/>
    </row>
    <row r="486" spans="1:7" ht="24.75" customHeight="1">
      <c r="A486" s="9">
        <f t="shared" si="0"/>
        <v>477</v>
      </c>
      <c r="B486" s="10" t="s">
        <v>420</v>
      </c>
      <c r="C486" s="10" t="s">
        <v>420</v>
      </c>
      <c r="D486" s="13" t="s">
        <v>430</v>
      </c>
      <c r="E486" s="13"/>
      <c r="F486" s="12">
        <v>176</v>
      </c>
      <c r="G486" s="12"/>
    </row>
    <row r="487" spans="1:7" ht="24.75" customHeight="1">
      <c r="A487" s="9">
        <f t="shared" si="0"/>
        <v>478</v>
      </c>
      <c r="B487" s="10" t="s">
        <v>420</v>
      </c>
      <c r="C487" s="10" t="s">
        <v>420</v>
      </c>
      <c r="D487" s="13" t="s">
        <v>431</v>
      </c>
      <c r="E487" s="13"/>
      <c r="F487" s="12">
        <v>27</v>
      </c>
      <c r="G487" s="12"/>
    </row>
    <row r="488" spans="1:7" ht="24.75" customHeight="1">
      <c r="A488" s="9">
        <f t="shared" si="0"/>
        <v>479</v>
      </c>
      <c r="B488" s="10" t="s">
        <v>420</v>
      </c>
      <c r="C488" s="10" t="s">
        <v>420</v>
      </c>
      <c r="D488" s="13" t="s">
        <v>432</v>
      </c>
      <c r="E488" s="13"/>
      <c r="F488" s="12">
        <v>386.28</v>
      </c>
      <c r="G488" s="12"/>
    </row>
    <row r="489" spans="1:7" ht="24.75" customHeight="1">
      <c r="A489" s="9">
        <f t="shared" si="0"/>
        <v>480</v>
      </c>
      <c r="B489" s="10" t="s">
        <v>420</v>
      </c>
      <c r="C489" s="10" t="s">
        <v>420</v>
      </c>
      <c r="D489" s="13" t="s">
        <v>433</v>
      </c>
      <c r="E489" s="13"/>
      <c r="F489" s="12">
        <v>285.93</v>
      </c>
      <c r="G489" s="12"/>
    </row>
    <row r="490" spans="1:7" ht="24.75" customHeight="1">
      <c r="A490" s="9">
        <f t="shared" si="0"/>
        <v>481</v>
      </c>
      <c r="B490" s="10" t="s">
        <v>420</v>
      </c>
      <c r="C490" s="10" t="s">
        <v>420</v>
      </c>
      <c r="D490" s="13" t="s">
        <v>433</v>
      </c>
      <c r="E490" s="13"/>
      <c r="F490" s="12">
        <v>2369.87</v>
      </c>
      <c r="G490" s="12"/>
    </row>
    <row r="491" spans="1:7" ht="24.75" customHeight="1">
      <c r="A491" s="9">
        <f t="shared" si="0"/>
        <v>482</v>
      </c>
      <c r="B491" s="10" t="s">
        <v>420</v>
      </c>
      <c r="C491" s="10" t="s">
        <v>420</v>
      </c>
      <c r="D491" s="13" t="s">
        <v>434</v>
      </c>
      <c r="E491" s="13"/>
      <c r="F491" s="12">
        <v>120.72</v>
      </c>
      <c r="G491" s="12"/>
    </row>
    <row r="492" spans="1:7" ht="24.75" customHeight="1">
      <c r="A492" s="9">
        <f t="shared" si="0"/>
        <v>483</v>
      </c>
      <c r="B492" s="10" t="s">
        <v>420</v>
      </c>
      <c r="C492" s="10" t="s">
        <v>420</v>
      </c>
      <c r="D492" s="13" t="s">
        <v>435</v>
      </c>
      <c r="E492" s="13"/>
      <c r="F492" s="12">
        <v>160</v>
      </c>
      <c r="G492" s="12"/>
    </row>
    <row r="493" spans="1:7" ht="24.75" customHeight="1">
      <c r="A493" s="9">
        <f t="shared" si="0"/>
        <v>484</v>
      </c>
      <c r="B493" s="10" t="s">
        <v>420</v>
      </c>
      <c r="C493" s="10" t="s">
        <v>420</v>
      </c>
      <c r="D493" s="13" t="s">
        <v>436</v>
      </c>
      <c r="E493" s="13"/>
      <c r="F493" s="12">
        <v>803.51</v>
      </c>
      <c r="G493" s="12"/>
    </row>
    <row r="494" spans="1:7" ht="24.75" customHeight="1">
      <c r="A494" s="9">
        <f t="shared" si="0"/>
        <v>485</v>
      </c>
      <c r="B494" s="10" t="s">
        <v>420</v>
      </c>
      <c r="C494" s="10" t="s">
        <v>420</v>
      </c>
      <c r="D494" s="13" t="s">
        <v>436</v>
      </c>
      <c r="E494" s="13"/>
      <c r="F494" s="12">
        <v>218.92</v>
      </c>
      <c r="G494" s="12"/>
    </row>
    <row r="495" spans="1:7" ht="24.75" customHeight="1">
      <c r="A495" s="9">
        <f t="shared" si="0"/>
        <v>486</v>
      </c>
      <c r="B495" s="10" t="s">
        <v>420</v>
      </c>
      <c r="C495" s="10" t="s">
        <v>420</v>
      </c>
      <c r="D495" s="13" t="s">
        <v>437</v>
      </c>
      <c r="E495" s="13"/>
      <c r="F495" s="12">
        <v>199.98</v>
      </c>
      <c r="G495" s="12"/>
    </row>
    <row r="496" spans="1:7" ht="24.75" customHeight="1">
      <c r="A496" s="9">
        <f t="shared" si="0"/>
        <v>487</v>
      </c>
      <c r="B496" s="10" t="s">
        <v>420</v>
      </c>
      <c r="C496" s="10" t="s">
        <v>420</v>
      </c>
      <c r="D496" s="13" t="s">
        <v>438</v>
      </c>
      <c r="E496" s="13"/>
      <c r="F496" s="12">
        <v>8.21</v>
      </c>
      <c r="G496" s="12"/>
    </row>
    <row r="497" spans="1:7" ht="24.75" customHeight="1">
      <c r="A497" s="9">
        <f t="shared" si="0"/>
        <v>488</v>
      </c>
      <c r="B497" s="10" t="s">
        <v>420</v>
      </c>
      <c r="C497" s="10" t="s">
        <v>420</v>
      </c>
      <c r="D497" s="13" t="s">
        <v>439</v>
      </c>
      <c r="E497" s="13"/>
      <c r="F497" s="12">
        <v>75</v>
      </c>
      <c r="G497" s="12"/>
    </row>
    <row r="498" spans="1:7" ht="24.75" customHeight="1">
      <c r="A498" s="9">
        <f t="shared" si="0"/>
        <v>489</v>
      </c>
      <c r="B498" s="10" t="s">
        <v>420</v>
      </c>
      <c r="C498" s="10" t="s">
        <v>420</v>
      </c>
      <c r="D498" s="13" t="s">
        <v>440</v>
      </c>
      <c r="E498" s="13"/>
      <c r="F498" s="12">
        <v>123.7</v>
      </c>
      <c r="G498" s="12"/>
    </row>
    <row r="499" spans="1:7" ht="24.75" customHeight="1">
      <c r="A499" s="9">
        <f t="shared" si="0"/>
        <v>490</v>
      </c>
      <c r="B499" s="10" t="s">
        <v>420</v>
      </c>
      <c r="C499" s="10" t="s">
        <v>420</v>
      </c>
      <c r="D499" s="13" t="s">
        <v>441</v>
      </c>
      <c r="E499" s="13"/>
      <c r="F499" s="12">
        <v>111.51</v>
      </c>
      <c r="G499" s="12"/>
    </row>
    <row r="500" spans="1:7" ht="24.75" customHeight="1">
      <c r="A500" s="9">
        <f t="shared" si="0"/>
        <v>491</v>
      </c>
      <c r="B500" s="10" t="s">
        <v>420</v>
      </c>
      <c r="C500" s="10" t="s">
        <v>420</v>
      </c>
      <c r="D500" s="13" t="s">
        <v>442</v>
      </c>
      <c r="E500" s="13"/>
      <c r="F500" s="12">
        <v>8.21</v>
      </c>
      <c r="G500" s="12"/>
    </row>
    <row r="501" spans="1:7" ht="24.75" customHeight="1">
      <c r="A501" s="9">
        <f t="shared" si="0"/>
        <v>492</v>
      </c>
      <c r="B501" s="10" t="s">
        <v>420</v>
      </c>
      <c r="C501" s="10" t="s">
        <v>420</v>
      </c>
      <c r="D501" s="13" t="s">
        <v>443</v>
      </c>
      <c r="E501" s="13"/>
      <c r="F501" s="12">
        <v>164.46</v>
      </c>
      <c r="G501" s="12"/>
    </row>
    <row r="502" spans="1:7" ht="24.75" customHeight="1">
      <c r="A502" s="9">
        <f t="shared" si="0"/>
        <v>493</v>
      </c>
      <c r="B502" s="10" t="s">
        <v>420</v>
      </c>
      <c r="C502" s="10" t="s">
        <v>420</v>
      </c>
      <c r="D502" s="13" t="s">
        <v>443</v>
      </c>
      <c r="E502" s="13"/>
      <c r="F502" s="12">
        <v>1381.95</v>
      </c>
      <c r="G502" s="12"/>
    </row>
    <row r="503" spans="1:7" ht="24.75" customHeight="1">
      <c r="A503" s="9">
        <f t="shared" si="0"/>
        <v>494</v>
      </c>
      <c r="B503" s="10" t="s">
        <v>420</v>
      </c>
      <c r="C503" s="10" t="s">
        <v>420</v>
      </c>
      <c r="D503" s="13" t="s">
        <v>444</v>
      </c>
      <c r="E503" s="13"/>
      <c r="F503" s="12">
        <v>166.09</v>
      </c>
      <c r="G503" s="12"/>
    </row>
    <row r="504" spans="1:7" ht="24.75" customHeight="1">
      <c r="A504" s="9">
        <f t="shared" si="0"/>
        <v>495</v>
      </c>
      <c r="B504" s="10" t="s">
        <v>420</v>
      </c>
      <c r="C504" s="10" t="s">
        <v>420</v>
      </c>
      <c r="D504" s="13" t="s">
        <v>445</v>
      </c>
      <c r="E504" s="13"/>
      <c r="F504" s="12">
        <v>125.07</v>
      </c>
      <c r="G504" s="12"/>
    </row>
    <row r="505" spans="1:7" ht="24.75" customHeight="1">
      <c r="A505" s="9">
        <f t="shared" si="0"/>
        <v>496</v>
      </c>
      <c r="B505" s="10" t="s">
        <v>420</v>
      </c>
      <c r="C505" s="10" t="s">
        <v>420</v>
      </c>
      <c r="D505" s="13" t="s">
        <v>446</v>
      </c>
      <c r="E505" s="13"/>
      <c r="F505" s="12">
        <v>107.27</v>
      </c>
      <c r="G505" s="12"/>
    </row>
    <row r="506" spans="1:7" ht="24.75" customHeight="1">
      <c r="A506" s="9">
        <f t="shared" si="0"/>
        <v>497</v>
      </c>
      <c r="B506" s="10" t="s">
        <v>420</v>
      </c>
      <c r="C506" s="10" t="s">
        <v>420</v>
      </c>
      <c r="D506" s="13" t="s">
        <v>446</v>
      </c>
      <c r="E506" s="13"/>
      <c r="F506" s="12">
        <v>901.36</v>
      </c>
      <c r="G506" s="12"/>
    </row>
    <row r="507" spans="1:7" ht="24.75" customHeight="1">
      <c r="A507" s="9">
        <f t="shared" si="0"/>
        <v>498</v>
      </c>
      <c r="B507" s="10" t="s">
        <v>420</v>
      </c>
      <c r="C507" s="10" t="s">
        <v>420</v>
      </c>
      <c r="D507" s="13" t="s">
        <v>447</v>
      </c>
      <c r="E507" s="13"/>
      <c r="F507" s="12">
        <v>68.76</v>
      </c>
      <c r="G507" s="12"/>
    </row>
    <row r="508" spans="1:7" ht="24.75" customHeight="1">
      <c r="A508" s="9">
        <f t="shared" si="0"/>
        <v>499</v>
      </c>
      <c r="B508" s="10" t="s">
        <v>420</v>
      </c>
      <c r="C508" s="10" t="s">
        <v>420</v>
      </c>
      <c r="D508" s="13" t="s">
        <v>448</v>
      </c>
      <c r="E508" s="13"/>
      <c r="F508" s="12">
        <v>49.98</v>
      </c>
      <c r="G508" s="12"/>
    </row>
    <row r="509" spans="1:7" ht="24.75" customHeight="1">
      <c r="A509" s="9">
        <f t="shared" si="0"/>
        <v>500</v>
      </c>
      <c r="B509" s="10" t="s">
        <v>420</v>
      </c>
      <c r="C509" s="10" t="s">
        <v>420</v>
      </c>
      <c r="D509" s="13" t="s">
        <v>449</v>
      </c>
      <c r="E509" s="13"/>
      <c r="F509" s="12">
        <v>56.62</v>
      </c>
      <c r="G509" s="12"/>
    </row>
    <row r="510" spans="1:7" ht="24.75" customHeight="1">
      <c r="A510" s="9">
        <f t="shared" si="0"/>
        <v>501</v>
      </c>
      <c r="B510" s="10" t="s">
        <v>420</v>
      </c>
      <c r="C510" s="10" t="s">
        <v>420</v>
      </c>
      <c r="D510" s="13" t="s">
        <v>450</v>
      </c>
      <c r="E510" s="13"/>
      <c r="F510" s="12">
        <v>201.49</v>
      </c>
      <c r="G510" s="12"/>
    </row>
    <row r="511" spans="1:7" ht="24.75" customHeight="1">
      <c r="A511" s="9">
        <f t="shared" si="0"/>
        <v>502</v>
      </c>
      <c r="B511" s="10" t="s">
        <v>420</v>
      </c>
      <c r="C511" s="10" t="s">
        <v>420</v>
      </c>
      <c r="D511" s="13" t="s">
        <v>450</v>
      </c>
      <c r="E511" s="13"/>
      <c r="F511" s="12">
        <v>1128.81</v>
      </c>
      <c r="G511" s="12"/>
    </row>
    <row r="512" spans="1:10" ht="24.75" customHeight="1">
      <c r="A512" s="9">
        <f t="shared" si="0"/>
        <v>503</v>
      </c>
      <c r="B512" s="10" t="s">
        <v>420</v>
      </c>
      <c r="C512" s="10" t="s">
        <v>420</v>
      </c>
      <c r="D512" s="13" t="s">
        <v>451</v>
      </c>
      <c r="E512" s="13"/>
      <c r="F512" s="12">
        <v>1103.64</v>
      </c>
      <c r="G512" s="12"/>
      <c r="I512" s="18"/>
      <c r="J512" s="18"/>
    </row>
    <row r="513" spans="1:7" ht="24.75" customHeight="1">
      <c r="A513" s="9">
        <f t="shared" si="0"/>
        <v>504</v>
      </c>
      <c r="B513" s="10" t="s">
        <v>420</v>
      </c>
      <c r="C513" s="10" t="s">
        <v>420</v>
      </c>
      <c r="D513" s="13" t="s">
        <v>452</v>
      </c>
      <c r="E513" s="13"/>
      <c r="F513" s="12">
        <v>3081.51</v>
      </c>
      <c r="G513" s="12"/>
    </row>
    <row r="514" spans="1:7" ht="24.75" customHeight="1">
      <c r="A514" s="9">
        <f t="shared" si="0"/>
        <v>505</v>
      </c>
      <c r="B514" s="10" t="s">
        <v>420</v>
      </c>
      <c r="C514" s="10" t="s">
        <v>420</v>
      </c>
      <c r="D514" s="13" t="s">
        <v>453</v>
      </c>
      <c r="E514" s="13"/>
      <c r="F514" s="12">
        <v>1195.98</v>
      </c>
      <c r="G514" s="12"/>
    </row>
    <row r="515" spans="1:7" ht="24.75" customHeight="1">
      <c r="A515" s="9">
        <f t="shared" si="0"/>
        <v>506</v>
      </c>
      <c r="B515" s="10" t="s">
        <v>420</v>
      </c>
      <c r="C515" s="10" t="s">
        <v>420</v>
      </c>
      <c r="D515" s="13" t="s">
        <v>454</v>
      </c>
      <c r="E515" s="13"/>
      <c r="F515" s="12">
        <v>3034.23</v>
      </c>
      <c r="G515" s="12"/>
    </row>
    <row r="516" spans="1:7" ht="24.75" customHeight="1">
      <c r="A516" s="9">
        <f t="shared" si="0"/>
        <v>507</v>
      </c>
      <c r="B516" s="10" t="s">
        <v>420</v>
      </c>
      <c r="C516" s="10" t="s">
        <v>420</v>
      </c>
      <c r="D516" s="13" t="s">
        <v>455</v>
      </c>
      <c r="E516" s="13"/>
      <c r="F516" s="12">
        <v>3679.83</v>
      </c>
      <c r="G516" s="12"/>
    </row>
    <row r="517" spans="1:7" ht="24.75" customHeight="1">
      <c r="A517" s="9">
        <f t="shared" si="0"/>
        <v>508</v>
      </c>
      <c r="B517" s="10" t="s">
        <v>420</v>
      </c>
      <c r="C517" s="10" t="s">
        <v>420</v>
      </c>
      <c r="D517" s="13" t="s">
        <v>456</v>
      </c>
      <c r="E517" s="13"/>
      <c r="F517" s="12">
        <f>1035.17-23.6</f>
        <v>1011.57</v>
      </c>
      <c r="G517" s="12"/>
    </row>
    <row r="518" spans="1:7" ht="24.75" customHeight="1">
      <c r="A518" s="9">
        <f t="shared" si="0"/>
        <v>509</v>
      </c>
      <c r="B518" s="10" t="s">
        <v>420</v>
      </c>
      <c r="C518" s="10" t="s">
        <v>420</v>
      </c>
      <c r="D518" s="13" t="s">
        <v>457</v>
      </c>
      <c r="E518" s="13"/>
      <c r="F518" s="12">
        <v>490.17</v>
      </c>
      <c r="G518" s="12"/>
    </row>
    <row r="519" spans="1:7" ht="24.75" customHeight="1">
      <c r="A519" s="9">
        <f t="shared" si="0"/>
        <v>510</v>
      </c>
      <c r="B519" s="10" t="s">
        <v>420</v>
      </c>
      <c r="C519" s="10" t="s">
        <v>420</v>
      </c>
      <c r="D519" s="13" t="s">
        <v>458</v>
      </c>
      <c r="E519" s="13"/>
      <c r="F519" s="12">
        <v>217.46</v>
      </c>
      <c r="G519" s="12"/>
    </row>
    <row r="520" spans="1:7" ht="24.75" customHeight="1">
      <c r="A520" s="9">
        <f t="shared" si="0"/>
        <v>511</v>
      </c>
      <c r="B520" s="10" t="s">
        <v>420</v>
      </c>
      <c r="C520" s="10" t="s">
        <v>420</v>
      </c>
      <c r="D520" s="13" t="s">
        <v>459</v>
      </c>
      <c r="E520" s="13"/>
      <c r="F520" s="12">
        <v>2106.89</v>
      </c>
      <c r="G520" s="12"/>
    </row>
    <row r="521" spans="1:7" ht="24.75" customHeight="1">
      <c r="A521" s="9">
        <f t="shared" si="0"/>
        <v>512</v>
      </c>
      <c r="B521" s="10" t="s">
        <v>420</v>
      </c>
      <c r="C521" s="10" t="s">
        <v>420</v>
      </c>
      <c r="D521" s="13" t="s">
        <v>460</v>
      </c>
      <c r="E521" s="13"/>
      <c r="F521" s="12">
        <v>1710.14</v>
      </c>
      <c r="G521" s="12"/>
    </row>
    <row r="522" spans="1:7" ht="24.75" customHeight="1">
      <c r="A522" s="9">
        <f t="shared" si="0"/>
        <v>513</v>
      </c>
      <c r="B522" s="10" t="s">
        <v>420</v>
      </c>
      <c r="C522" s="10" t="s">
        <v>420</v>
      </c>
      <c r="D522" s="13" t="s">
        <v>461</v>
      </c>
      <c r="E522" s="13"/>
      <c r="F522" s="12">
        <v>68.86</v>
      </c>
      <c r="G522" s="12"/>
    </row>
    <row r="523" spans="1:7" ht="24.75" customHeight="1">
      <c r="A523" s="9">
        <f t="shared" si="0"/>
        <v>514</v>
      </c>
      <c r="B523" s="10" t="s">
        <v>420</v>
      </c>
      <c r="C523" s="10" t="s">
        <v>420</v>
      </c>
      <c r="D523" s="13" t="s">
        <v>462</v>
      </c>
      <c r="E523" s="13"/>
      <c r="F523" s="12">
        <v>24.34</v>
      </c>
      <c r="G523" s="12"/>
    </row>
    <row r="524" spans="1:10" ht="24.75" customHeight="1">
      <c r="A524" s="9">
        <f t="shared" si="0"/>
        <v>515</v>
      </c>
      <c r="B524" s="10" t="s">
        <v>420</v>
      </c>
      <c r="C524" s="10" t="s">
        <v>420</v>
      </c>
      <c r="D524" s="13" t="s">
        <v>463</v>
      </c>
      <c r="E524" s="13"/>
      <c r="F524" s="12">
        <v>439.13</v>
      </c>
      <c r="G524" s="12"/>
      <c r="I524" s="18"/>
      <c r="J524" s="18"/>
    </row>
    <row r="525" spans="1:10" ht="24.75" customHeight="1">
      <c r="A525" s="9">
        <f t="shared" si="0"/>
        <v>516</v>
      </c>
      <c r="B525" s="10" t="s">
        <v>420</v>
      </c>
      <c r="C525" s="10" t="s">
        <v>420</v>
      </c>
      <c r="D525" s="13" t="s">
        <v>464</v>
      </c>
      <c r="E525" s="13"/>
      <c r="F525" s="12">
        <v>50.25</v>
      </c>
      <c r="G525" s="12"/>
      <c r="I525" s="18"/>
      <c r="J525" s="18"/>
    </row>
    <row r="526" spans="1:7" ht="24.75" customHeight="1">
      <c r="A526" s="9">
        <f t="shared" si="0"/>
        <v>517</v>
      </c>
      <c r="B526" s="10" t="s">
        <v>420</v>
      </c>
      <c r="C526" s="10" t="s">
        <v>420</v>
      </c>
      <c r="D526" s="13" t="s">
        <v>465</v>
      </c>
      <c r="E526" s="13"/>
      <c r="F526" s="12">
        <v>226.1</v>
      </c>
      <c r="G526" s="12"/>
    </row>
    <row r="527" spans="1:7" ht="24.75" customHeight="1">
      <c r="A527" s="9">
        <f t="shared" si="0"/>
        <v>518</v>
      </c>
      <c r="B527" s="10" t="s">
        <v>420</v>
      </c>
      <c r="C527" s="10" t="s">
        <v>420</v>
      </c>
      <c r="D527" s="13" t="s">
        <v>466</v>
      </c>
      <c r="E527" s="13"/>
      <c r="F527" s="12">
        <v>571.94</v>
      </c>
      <c r="G527" s="12"/>
    </row>
    <row r="528" spans="1:7" ht="24.75" customHeight="1">
      <c r="A528" s="9">
        <f t="shared" si="0"/>
        <v>519</v>
      </c>
      <c r="B528" s="10" t="s">
        <v>420</v>
      </c>
      <c r="C528" s="10" t="s">
        <v>420</v>
      </c>
      <c r="D528" s="13" t="s">
        <v>467</v>
      </c>
      <c r="E528" s="13"/>
      <c r="F528" s="12">
        <v>133.46</v>
      </c>
      <c r="G528" s="12"/>
    </row>
    <row r="529" spans="1:7" ht="12.75" customHeight="1">
      <c r="A529" s="9">
        <f t="shared" si="0"/>
        <v>520</v>
      </c>
      <c r="B529" s="10" t="s">
        <v>420</v>
      </c>
      <c r="C529" s="10" t="s">
        <v>420</v>
      </c>
      <c r="D529" s="13" t="s">
        <v>468</v>
      </c>
      <c r="E529" s="13"/>
      <c r="F529" s="12">
        <v>1900</v>
      </c>
      <c r="G529" s="12"/>
    </row>
    <row r="530" spans="1:7" ht="12.75" customHeight="1">
      <c r="A530" s="9">
        <f t="shared" si="0"/>
        <v>521</v>
      </c>
      <c r="B530" s="10" t="s">
        <v>420</v>
      </c>
      <c r="C530" s="10" t="s">
        <v>420</v>
      </c>
      <c r="D530" s="13" t="s">
        <v>469</v>
      </c>
      <c r="E530" s="13"/>
      <c r="F530" s="12">
        <v>1900</v>
      </c>
      <c r="G530" s="12"/>
    </row>
    <row r="531" spans="1:7" ht="12.75" customHeight="1">
      <c r="A531" s="9">
        <f t="shared" si="0"/>
        <v>522</v>
      </c>
      <c r="B531" s="10" t="s">
        <v>420</v>
      </c>
      <c r="C531" s="10" t="s">
        <v>420</v>
      </c>
      <c r="D531" s="13" t="s">
        <v>470</v>
      </c>
      <c r="E531" s="13"/>
      <c r="F531" s="12">
        <v>1900</v>
      </c>
      <c r="G531" s="12"/>
    </row>
    <row r="532" spans="1:7" ht="24.75" customHeight="1">
      <c r="A532" s="9">
        <f t="shared" si="0"/>
        <v>523</v>
      </c>
      <c r="B532" s="10" t="s">
        <v>420</v>
      </c>
      <c r="C532" s="10" t="s">
        <v>420</v>
      </c>
      <c r="D532" s="13" t="s">
        <v>471</v>
      </c>
      <c r="E532" s="13"/>
      <c r="F532" s="12">
        <v>28.56</v>
      </c>
      <c r="G532" s="12"/>
    </row>
    <row r="533" spans="1:7" ht="24.75" customHeight="1">
      <c r="A533" s="9">
        <f t="shared" si="0"/>
        <v>524</v>
      </c>
      <c r="B533" s="10" t="s">
        <v>420</v>
      </c>
      <c r="C533" s="10" t="s">
        <v>420</v>
      </c>
      <c r="D533" s="13" t="s">
        <v>472</v>
      </c>
      <c r="E533" s="13"/>
      <c r="F533" s="12">
        <v>133.02</v>
      </c>
      <c r="G533" s="12"/>
    </row>
    <row r="534" spans="1:7" ht="24.75" customHeight="1">
      <c r="A534" s="9">
        <f t="shared" si="0"/>
        <v>525</v>
      </c>
      <c r="B534" s="10" t="s">
        <v>420</v>
      </c>
      <c r="C534" s="10" t="s">
        <v>420</v>
      </c>
      <c r="D534" s="13" t="s">
        <v>473</v>
      </c>
      <c r="E534" s="13"/>
      <c r="F534" s="12">
        <v>146.02</v>
      </c>
      <c r="G534" s="12"/>
    </row>
    <row r="535" spans="1:10" ht="24.75" customHeight="1">
      <c r="A535" s="9">
        <f t="shared" si="0"/>
        <v>526</v>
      </c>
      <c r="B535" s="10" t="s">
        <v>474</v>
      </c>
      <c r="C535" s="10" t="s">
        <v>474</v>
      </c>
      <c r="D535" s="13" t="s">
        <v>475</v>
      </c>
      <c r="E535" s="13"/>
      <c r="F535" s="12">
        <v>1.62</v>
      </c>
      <c r="G535" s="12"/>
      <c r="I535" s="18"/>
      <c r="J535" s="18"/>
    </row>
    <row r="536" spans="1:10" ht="24.75" customHeight="1">
      <c r="A536" s="9">
        <f t="shared" si="0"/>
        <v>527</v>
      </c>
      <c r="B536" s="10" t="s">
        <v>474</v>
      </c>
      <c r="C536" s="10" t="s">
        <v>474</v>
      </c>
      <c r="D536" s="13" t="s">
        <v>476</v>
      </c>
      <c r="E536" s="13"/>
      <c r="F536" s="12">
        <v>165.79</v>
      </c>
      <c r="G536" s="12"/>
      <c r="I536" s="18"/>
      <c r="J536" s="18"/>
    </row>
    <row r="537" spans="1:10" ht="24.75" customHeight="1">
      <c r="A537" s="9">
        <f t="shared" si="0"/>
        <v>528</v>
      </c>
      <c r="B537" s="10" t="s">
        <v>474</v>
      </c>
      <c r="C537" s="10" t="s">
        <v>474</v>
      </c>
      <c r="D537" s="13" t="s">
        <v>477</v>
      </c>
      <c r="E537" s="13"/>
      <c r="F537" s="12">
        <v>173.61</v>
      </c>
      <c r="G537" s="12"/>
      <c r="I537" s="18"/>
      <c r="J537" s="18"/>
    </row>
    <row r="538" spans="1:10" ht="24.75" customHeight="1">
      <c r="A538" s="9">
        <f t="shared" si="0"/>
        <v>529</v>
      </c>
      <c r="B538" s="10" t="s">
        <v>474</v>
      </c>
      <c r="C538" s="10" t="s">
        <v>474</v>
      </c>
      <c r="D538" s="13" t="s">
        <v>478</v>
      </c>
      <c r="E538" s="13"/>
      <c r="F538" s="12">
        <v>11.14</v>
      </c>
      <c r="G538" s="12"/>
      <c r="I538" s="18"/>
      <c r="J538" s="18"/>
    </row>
    <row r="539" spans="1:10" ht="24.75" customHeight="1">
      <c r="A539" s="9">
        <f t="shared" si="0"/>
        <v>530</v>
      </c>
      <c r="B539" s="10" t="s">
        <v>474</v>
      </c>
      <c r="C539" s="10" t="s">
        <v>474</v>
      </c>
      <c r="D539" s="13" t="s">
        <v>479</v>
      </c>
      <c r="E539" s="13"/>
      <c r="F539" s="12">
        <v>11.22</v>
      </c>
      <c r="G539" s="12"/>
      <c r="I539" s="18"/>
      <c r="J539" s="18"/>
    </row>
    <row r="540" spans="1:10" ht="24.75" customHeight="1">
      <c r="A540" s="9">
        <f t="shared" si="0"/>
        <v>531</v>
      </c>
      <c r="B540" s="10" t="s">
        <v>474</v>
      </c>
      <c r="C540" s="10" t="s">
        <v>474</v>
      </c>
      <c r="D540" s="13" t="s">
        <v>480</v>
      </c>
      <c r="E540" s="13"/>
      <c r="F540" s="12">
        <v>484.47</v>
      </c>
      <c r="G540" s="12"/>
      <c r="I540" s="18"/>
      <c r="J540" s="18"/>
    </row>
    <row r="541" spans="1:7" ht="24.75" customHeight="1">
      <c r="A541" s="9">
        <f t="shared" si="0"/>
        <v>532</v>
      </c>
      <c r="B541" s="10" t="s">
        <v>474</v>
      </c>
      <c r="C541" s="10" t="s">
        <v>474</v>
      </c>
      <c r="D541" s="13" t="s">
        <v>481</v>
      </c>
      <c r="E541" s="13"/>
      <c r="F541" s="12">
        <v>199.69</v>
      </c>
      <c r="G541" s="12"/>
    </row>
    <row r="542" spans="1:7" ht="24.75" customHeight="1">
      <c r="A542" s="9">
        <f t="shared" si="0"/>
        <v>533</v>
      </c>
      <c r="B542" s="10" t="s">
        <v>474</v>
      </c>
      <c r="C542" s="10" t="s">
        <v>474</v>
      </c>
      <c r="D542" s="13" t="s">
        <v>482</v>
      </c>
      <c r="E542" s="13"/>
      <c r="F542" s="12">
        <v>277.18</v>
      </c>
      <c r="G542" s="12"/>
    </row>
    <row r="543" spans="1:7" ht="24.75" customHeight="1">
      <c r="A543" s="9">
        <f t="shared" si="0"/>
        <v>534</v>
      </c>
      <c r="B543" s="10" t="s">
        <v>474</v>
      </c>
      <c r="C543" s="10" t="s">
        <v>474</v>
      </c>
      <c r="D543" s="13" t="s">
        <v>482</v>
      </c>
      <c r="E543" s="13"/>
      <c r="F543" s="12">
        <v>70.86</v>
      </c>
      <c r="G543" s="12"/>
    </row>
    <row r="544" spans="1:7" ht="24.75" customHeight="1">
      <c r="A544" s="9">
        <f t="shared" si="0"/>
        <v>535</v>
      </c>
      <c r="B544" s="10" t="s">
        <v>474</v>
      </c>
      <c r="C544" s="10" t="s">
        <v>474</v>
      </c>
      <c r="D544" s="13" t="s">
        <v>483</v>
      </c>
      <c r="E544" s="13"/>
      <c r="F544" s="12">
        <v>142.8</v>
      </c>
      <c r="G544" s="12"/>
    </row>
    <row r="545" spans="1:7" ht="24.75" customHeight="1">
      <c r="A545" s="9">
        <f t="shared" si="0"/>
        <v>536</v>
      </c>
      <c r="B545" s="10" t="s">
        <v>474</v>
      </c>
      <c r="C545" s="10" t="s">
        <v>474</v>
      </c>
      <c r="D545" s="13" t="s">
        <v>484</v>
      </c>
      <c r="E545" s="13"/>
      <c r="F545" s="12">
        <v>55.93</v>
      </c>
      <c r="G545" s="12"/>
    </row>
    <row r="546" spans="1:7" ht="24.75" customHeight="1">
      <c r="A546" s="9">
        <f t="shared" si="0"/>
        <v>537</v>
      </c>
      <c r="B546" s="10" t="s">
        <v>474</v>
      </c>
      <c r="C546" s="10" t="s">
        <v>474</v>
      </c>
      <c r="D546" s="13" t="s">
        <v>484</v>
      </c>
      <c r="E546" s="13"/>
      <c r="F546" s="12">
        <v>166</v>
      </c>
      <c r="G546" s="12"/>
    </row>
    <row r="547" spans="1:7" ht="24.75" customHeight="1">
      <c r="A547" s="9">
        <f t="shared" si="0"/>
        <v>538</v>
      </c>
      <c r="B547" s="10" t="s">
        <v>474</v>
      </c>
      <c r="C547" s="10" t="s">
        <v>474</v>
      </c>
      <c r="D547" s="13" t="s">
        <v>485</v>
      </c>
      <c r="E547" s="13"/>
      <c r="F547" s="12">
        <v>1000.34</v>
      </c>
      <c r="G547" s="12"/>
    </row>
    <row r="548" spans="1:7" ht="24.75" customHeight="1">
      <c r="A548" s="9">
        <f t="shared" si="0"/>
        <v>539</v>
      </c>
      <c r="B548" s="10" t="s">
        <v>474</v>
      </c>
      <c r="C548" s="10" t="s">
        <v>474</v>
      </c>
      <c r="D548" s="13" t="s">
        <v>485</v>
      </c>
      <c r="E548" s="13"/>
      <c r="F548" s="12">
        <v>5604.16</v>
      </c>
      <c r="G548" s="12"/>
    </row>
    <row r="549" spans="1:7" ht="24.75" customHeight="1">
      <c r="A549" s="9">
        <f t="shared" si="0"/>
        <v>540</v>
      </c>
      <c r="B549" s="10" t="s">
        <v>474</v>
      </c>
      <c r="C549" s="10" t="s">
        <v>474</v>
      </c>
      <c r="D549" s="13" t="s">
        <v>486</v>
      </c>
      <c r="E549" s="13"/>
      <c r="F549" s="12">
        <v>320</v>
      </c>
      <c r="G549" s="12"/>
    </row>
    <row r="550" spans="1:7" ht="24.75" customHeight="1">
      <c r="A550" s="9">
        <f t="shared" si="0"/>
        <v>541</v>
      </c>
      <c r="B550" s="10" t="s">
        <v>474</v>
      </c>
      <c r="C550" s="10" t="s">
        <v>474</v>
      </c>
      <c r="D550" s="13" t="s">
        <v>487</v>
      </c>
      <c r="E550" s="13"/>
      <c r="F550" s="12">
        <v>263.12</v>
      </c>
      <c r="G550" s="12"/>
    </row>
    <row r="551" spans="1:7" ht="24.75" customHeight="1">
      <c r="A551" s="9">
        <f t="shared" si="0"/>
        <v>542</v>
      </c>
      <c r="B551" s="10" t="s">
        <v>474</v>
      </c>
      <c r="C551" s="10" t="s">
        <v>474</v>
      </c>
      <c r="D551" s="13" t="s">
        <v>487</v>
      </c>
      <c r="E551" s="13"/>
      <c r="F551" s="12">
        <v>2211.12</v>
      </c>
      <c r="G551" s="12"/>
    </row>
    <row r="552" spans="1:7" ht="24.75" customHeight="1">
      <c r="A552" s="9">
        <f t="shared" si="0"/>
        <v>543</v>
      </c>
      <c r="B552" s="10" t="s">
        <v>474</v>
      </c>
      <c r="C552" s="10" t="s">
        <v>474</v>
      </c>
      <c r="D552" s="13" t="s">
        <v>488</v>
      </c>
      <c r="E552" s="13"/>
      <c r="F552" s="12">
        <v>216.59</v>
      </c>
      <c r="G552" s="12"/>
    </row>
    <row r="553" spans="1:7" ht="24.75" customHeight="1">
      <c r="A553" s="9">
        <f t="shared" si="0"/>
        <v>544</v>
      </c>
      <c r="B553" s="10" t="s">
        <v>474</v>
      </c>
      <c r="C553" s="10" t="s">
        <v>474</v>
      </c>
      <c r="D553" s="13" t="s">
        <v>489</v>
      </c>
      <c r="E553" s="13"/>
      <c r="F553" s="12">
        <v>8.21</v>
      </c>
      <c r="G553" s="12"/>
    </row>
    <row r="554" spans="1:7" ht="24.75" customHeight="1">
      <c r="A554" s="9">
        <f t="shared" si="0"/>
        <v>545</v>
      </c>
      <c r="B554" s="10" t="s">
        <v>474</v>
      </c>
      <c r="C554" s="10" t="s">
        <v>474</v>
      </c>
      <c r="D554" s="13" t="s">
        <v>490</v>
      </c>
      <c r="E554" s="13"/>
      <c r="F554" s="12">
        <v>8.21</v>
      </c>
      <c r="G554" s="12"/>
    </row>
    <row r="555" spans="1:7" ht="24.75" customHeight="1">
      <c r="A555" s="9">
        <f t="shared" si="0"/>
        <v>546</v>
      </c>
      <c r="B555" s="10" t="s">
        <v>474</v>
      </c>
      <c r="C555" s="10" t="s">
        <v>474</v>
      </c>
      <c r="D555" s="13" t="s">
        <v>491</v>
      </c>
      <c r="E555" s="13"/>
      <c r="F555" s="12">
        <v>268.75</v>
      </c>
      <c r="G555" s="12"/>
    </row>
    <row r="556" spans="1:7" ht="24.75" customHeight="1">
      <c r="A556" s="9">
        <f t="shared" si="0"/>
        <v>547</v>
      </c>
      <c r="B556" s="10" t="s">
        <v>474</v>
      </c>
      <c r="C556" s="10" t="s">
        <v>474</v>
      </c>
      <c r="D556" s="13" t="s">
        <v>491</v>
      </c>
      <c r="E556" s="13"/>
      <c r="F556" s="12">
        <v>1505.58</v>
      </c>
      <c r="G556" s="12"/>
    </row>
    <row r="557" spans="1:7" ht="24.75" customHeight="1">
      <c r="A557" s="9">
        <f t="shared" si="0"/>
        <v>548</v>
      </c>
      <c r="B557" s="10" t="s">
        <v>474</v>
      </c>
      <c r="C557" s="10" t="s">
        <v>474</v>
      </c>
      <c r="D557" s="13" t="s">
        <v>492</v>
      </c>
      <c r="E557" s="13"/>
      <c r="F557" s="12">
        <v>8.21</v>
      </c>
      <c r="G557" s="12"/>
    </row>
    <row r="558" spans="1:7" ht="24.75" customHeight="1">
      <c r="A558" s="9">
        <f t="shared" si="0"/>
        <v>549</v>
      </c>
      <c r="B558" s="10" t="s">
        <v>474</v>
      </c>
      <c r="C558" s="10" t="s">
        <v>474</v>
      </c>
      <c r="D558" s="13" t="s">
        <v>493</v>
      </c>
      <c r="E558" s="13"/>
      <c r="F558" s="12">
        <v>266.68</v>
      </c>
      <c r="G558" s="12"/>
    </row>
    <row r="559" spans="1:7" ht="24.75" customHeight="1">
      <c r="A559" s="9">
        <f t="shared" si="0"/>
        <v>550</v>
      </c>
      <c r="B559" s="10" t="s">
        <v>474</v>
      </c>
      <c r="C559" s="10" t="s">
        <v>474</v>
      </c>
      <c r="D559" s="13" t="s">
        <v>493</v>
      </c>
      <c r="E559" s="13"/>
      <c r="F559" s="12">
        <v>1493.96</v>
      </c>
      <c r="G559" s="12"/>
    </row>
    <row r="560" spans="1:7" ht="24.75" customHeight="1">
      <c r="A560" s="9">
        <f t="shared" si="0"/>
        <v>551</v>
      </c>
      <c r="B560" s="10" t="s">
        <v>474</v>
      </c>
      <c r="C560" s="10" t="s">
        <v>474</v>
      </c>
      <c r="D560" s="13" t="s">
        <v>494</v>
      </c>
      <c r="E560" s="13"/>
      <c r="F560" s="12">
        <v>8.21</v>
      </c>
      <c r="G560" s="12"/>
    </row>
    <row r="561" spans="1:7" ht="24.75" customHeight="1">
      <c r="A561" s="9">
        <f t="shared" si="0"/>
        <v>552</v>
      </c>
      <c r="B561" s="10" t="s">
        <v>474</v>
      </c>
      <c r="C561" s="10" t="s">
        <v>474</v>
      </c>
      <c r="D561" s="13" t="s">
        <v>495</v>
      </c>
      <c r="E561" s="13"/>
      <c r="F561" s="12">
        <v>1505.58</v>
      </c>
      <c r="G561" s="12"/>
    </row>
    <row r="562" spans="1:7" ht="24.75" customHeight="1">
      <c r="A562" s="9">
        <f t="shared" si="0"/>
        <v>553</v>
      </c>
      <c r="B562" s="10" t="s">
        <v>474</v>
      </c>
      <c r="C562" s="10" t="s">
        <v>474</v>
      </c>
      <c r="D562" s="13" t="s">
        <v>496</v>
      </c>
      <c r="E562" s="13"/>
      <c r="F562" s="12">
        <v>1497.15</v>
      </c>
      <c r="G562" s="12"/>
    </row>
    <row r="563" spans="1:7" ht="24.75" customHeight="1">
      <c r="A563" s="9">
        <f t="shared" si="0"/>
        <v>554</v>
      </c>
      <c r="B563" s="10" t="s">
        <v>474</v>
      </c>
      <c r="C563" s="10" t="s">
        <v>474</v>
      </c>
      <c r="D563" s="13" t="s">
        <v>497</v>
      </c>
      <c r="E563" s="13"/>
      <c r="F563" s="12">
        <v>2223.34</v>
      </c>
      <c r="G563" s="12"/>
    </row>
    <row r="564" spans="1:7" ht="24.75" customHeight="1">
      <c r="A564" s="9">
        <f t="shared" si="0"/>
        <v>555</v>
      </c>
      <c r="B564" s="10" t="s">
        <v>474</v>
      </c>
      <c r="C564" s="10" t="s">
        <v>474</v>
      </c>
      <c r="D564" s="13" t="s">
        <v>498</v>
      </c>
      <c r="E564" s="13"/>
      <c r="F564" s="12">
        <v>120</v>
      </c>
      <c r="G564" s="12"/>
    </row>
    <row r="565" spans="1:7" ht="24.75" customHeight="1">
      <c r="A565" s="9">
        <f t="shared" si="0"/>
        <v>556</v>
      </c>
      <c r="B565" s="10" t="s">
        <v>474</v>
      </c>
      <c r="C565" s="10" t="s">
        <v>474</v>
      </c>
      <c r="D565" s="13" t="s">
        <v>499</v>
      </c>
      <c r="E565" s="13"/>
      <c r="F565" s="12">
        <v>892.5</v>
      </c>
      <c r="G565" s="12"/>
    </row>
    <row r="566" spans="1:7" ht="24.75" customHeight="1">
      <c r="A566" s="9">
        <f t="shared" si="0"/>
        <v>557</v>
      </c>
      <c r="B566" s="10" t="s">
        <v>474</v>
      </c>
      <c r="C566" s="10" t="s">
        <v>474</v>
      </c>
      <c r="D566" s="13" t="s">
        <v>480</v>
      </c>
      <c r="E566" s="13"/>
      <c r="F566" s="12">
        <v>2714.05</v>
      </c>
      <c r="G566" s="12"/>
    </row>
    <row r="567" spans="1:7" ht="24.75" customHeight="1">
      <c r="A567" s="9">
        <f t="shared" si="0"/>
        <v>558</v>
      </c>
      <c r="B567" s="10" t="s">
        <v>474</v>
      </c>
      <c r="C567" s="10" t="s">
        <v>474</v>
      </c>
      <c r="D567" s="13" t="s">
        <v>500</v>
      </c>
      <c r="E567" s="13"/>
      <c r="F567" s="12">
        <v>476.63</v>
      </c>
      <c r="G567" s="12"/>
    </row>
    <row r="568" spans="1:7" ht="24.75" customHeight="1">
      <c r="A568" s="9">
        <f t="shared" si="0"/>
        <v>559</v>
      </c>
      <c r="B568" s="10" t="s">
        <v>474</v>
      </c>
      <c r="C568" s="10" t="s">
        <v>474</v>
      </c>
      <c r="D568" s="13" t="s">
        <v>500</v>
      </c>
      <c r="E568" s="13"/>
      <c r="F568" s="12">
        <v>181.73</v>
      </c>
      <c r="G568" s="12"/>
    </row>
    <row r="569" spans="1:7" ht="24.75" customHeight="1">
      <c r="A569" s="9">
        <f t="shared" si="0"/>
        <v>560</v>
      </c>
      <c r="B569" s="10" t="s">
        <v>474</v>
      </c>
      <c r="C569" s="10" t="s">
        <v>474</v>
      </c>
      <c r="D569" s="13" t="s">
        <v>501</v>
      </c>
      <c r="E569" s="13"/>
      <c r="F569" s="12">
        <v>55.69</v>
      </c>
      <c r="G569" s="12"/>
    </row>
    <row r="570" spans="1:7" ht="24.75" customHeight="1">
      <c r="A570" s="9">
        <f t="shared" si="0"/>
        <v>561</v>
      </c>
      <c r="B570" s="10" t="s">
        <v>474</v>
      </c>
      <c r="C570" s="10" t="s">
        <v>474</v>
      </c>
      <c r="D570" s="13" t="s">
        <v>501</v>
      </c>
      <c r="E570" s="13"/>
      <c r="F570" s="12">
        <v>468.12</v>
      </c>
      <c r="G570" s="12"/>
    </row>
    <row r="571" spans="1:7" ht="24.75" customHeight="1">
      <c r="A571" s="9">
        <f t="shared" si="0"/>
        <v>562</v>
      </c>
      <c r="B571" s="10" t="s">
        <v>474</v>
      </c>
      <c r="C571" s="10" t="s">
        <v>474</v>
      </c>
      <c r="D571" s="13" t="s">
        <v>502</v>
      </c>
      <c r="E571" s="13"/>
      <c r="F571" s="12">
        <v>438.27</v>
      </c>
      <c r="G571" s="12"/>
    </row>
    <row r="572" spans="1:7" ht="24.75" customHeight="1">
      <c r="A572" s="9">
        <f t="shared" si="0"/>
        <v>563</v>
      </c>
      <c r="B572" s="10" t="s">
        <v>474</v>
      </c>
      <c r="C572" s="10" t="s">
        <v>474</v>
      </c>
      <c r="D572" s="13" t="s">
        <v>503</v>
      </c>
      <c r="E572" s="13"/>
      <c r="F572" s="12">
        <v>37.14</v>
      </c>
      <c r="G572" s="12"/>
    </row>
    <row r="573" spans="1:7" ht="24.75" customHeight="1">
      <c r="A573" s="9">
        <f t="shared" si="0"/>
        <v>564</v>
      </c>
      <c r="B573" s="10" t="s">
        <v>474</v>
      </c>
      <c r="C573" s="10" t="s">
        <v>474</v>
      </c>
      <c r="D573" s="13" t="s">
        <v>495</v>
      </c>
      <c r="E573" s="13"/>
      <c r="F573" s="12">
        <v>268.75</v>
      </c>
      <c r="G573" s="12"/>
    </row>
    <row r="574" spans="1:10" ht="24.75" customHeight="1">
      <c r="A574" s="9">
        <f t="shared" si="0"/>
        <v>565</v>
      </c>
      <c r="B574" s="10" t="s">
        <v>474</v>
      </c>
      <c r="C574" s="10" t="s">
        <v>474</v>
      </c>
      <c r="D574" s="13" t="s">
        <v>504</v>
      </c>
      <c r="E574" s="13"/>
      <c r="F574" s="12">
        <v>271.7</v>
      </c>
      <c r="G574" s="12"/>
      <c r="I574" s="18"/>
      <c r="J574" s="18"/>
    </row>
    <row r="575" spans="1:7" ht="24.75" customHeight="1">
      <c r="A575" s="9">
        <f t="shared" si="0"/>
        <v>566</v>
      </c>
      <c r="B575" s="10" t="s">
        <v>474</v>
      </c>
      <c r="C575" s="10" t="s">
        <v>474</v>
      </c>
      <c r="D575" s="13" t="s">
        <v>505</v>
      </c>
      <c r="E575" s="13"/>
      <c r="F575" s="12">
        <v>136.22</v>
      </c>
      <c r="G575" s="12"/>
    </row>
    <row r="576" spans="1:10" ht="24.75" customHeight="1">
      <c r="A576" s="9">
        <f t="shared" si="0"/>
        <v>567</v>
      </c>
      <c r="B576" s="10" t="s">
        <v>474</v>
      </c>
      <c r="C576" s="10" t="s">
        <v>474</v>
      </c>
      <c r="D576" s="13" t="s">
        <v>506</v>
      </c>
      <c r="E576" s="13"/>
      <c r="F576" s="12">
        <v>422.24</v>
      </c>
      <c r="G576" s="12"/>
      <c r="I576" s="18"/>
      <c r="J576" s="18"/>
    </row>
    <row r="577" spans="1:10" ht="24.75" customHeight="1">
      <c r="A577" s="9">
        <f t="shared" si="0"/>
        <v>568</v>
      </c>
      <c r="B577" s="10" t="s">
        <v>474</v>
      </c>
      <c r="C577" s="10" t="s">
        <v>474</v>
      </c>
      <c r="D577" s="13" t="s">
        <v>507</v>
      </c>
      <c r="E577" s="13"/>
      <c r="F577" s="12">
        <v>2.76</v>
      </c>
      <c r="G577" s="12"/>
      <c r="I577" s="18"/>
      <c r="J577" s="18"/>
    </row>
    <row r="578" spans="1:10" ht="24.75" customHeight="1">
      <c r="A578" s="9">
        <f t="shared" si="0"/>
        <v>569</v>
      </c>
      <c r="B578" s="10" t="s">
        <v>508</v>
      </c>
      <c r="C578" s="10" t="s">
        <v>508</v>
      </c>
      <c r="D578" s="13" t="s">
        <v>509</v>
      </c>
      <c r="E578" s="13"/>
      <c r="F578" s="12">
        <v>83.9</v>
      </c>
      <c r="G578" s="12"/>
      <c r="I578" s="18"/>
      <c r="J578" s="18"/>
    </row>
    <row r="579" spans="1:10" ht="24.75" customHeight="1">
      <c r="A579" s="9">
        <f t="shared" si="0"/>
        <v>570</v>
      </c>
      <c r="B579" s="10" t="s">
        <v>508</v>
      </c>
      <c r="C579" s="10" t="s">
        <v>508</v>
      </c>
      <c r="D579" s="13" t="s">
        <v>509</v>
      </c>
      <c r="E579" s="13"/>
      <c r="F579" s="12">
        <v>165.38</v>
      </c>
      <c r="G579" s="12"/>
      <c r="I579" s="18"/>
      <c r="J579" s="18"/>
    </row>
    <row r="580" spans="1:10" ht="24.75" customHeight="1">
      <c r="A580" s="9">
        <f t="shared" si="0"/>
        <v>571</v>
      </c>
      <c r="B580" s="10" t="s">
        <v>508</v>
      </c>
      <c r="C580" s="10" t="s">
        <v>508</v>
      </c>
      <c r="D580" s="13" t="s">
        <v>510</v>
      </c>
      <c r="E580" s="13"/>
      <c r="F580" s="12">
        <v>660</v>
      </c>
      <c r="G580" s="12"/>
      <c r="I580" s="18"/>
      <c r="J580" s="18"/>
    </row>
    <row r="581" spans="1:7" ht="24.75" customHeight="1">
      <c r="A581" s="9">
        <f t="shared" si="0"/>
        <v>572</v>
      </c>
      <c r="B581" s="10" t="s">
        <v>508</v>
      </c>
      <c r="C581" s="10" t="s">
        <v>508</v>
      </c>
      <c r="D581" s="13" t="s">
        <v>511</v>
      </c>
      <c r="E581" s="13"/>
      <c r="F581" s="12">
        <v>1927.96</v>
      </c>
      <c r="G581" s="12"/>
    </row>
    <row r="582" spans="1:7" ht="24.75" customHeight="1">
      <c r="A582" s="9">
        <f t="shared" si="0"/>
        <v>573</v>
      </c>
      <c r="B582" s="10" t="s">
        <v>508</v>
      </c>
      <c r="C582" s="10" t="s">
        <v>508</v>
      </c>
      <c r="D582" s="13" t="s">
        <v>512</v>
      </c>
      <c r="E582" s="13"/>
      <c r="F582" s="12">
        <v>726.14</v>
      </c>
      <c r="G582" s="12"/>
    </row>
    <row r="583" spans="1:7" ht="24.75" customHeight="1">
      <c r="A583" s="9">
        <f t="shared" si="0"/>
        <v>574</v>
      </c>
      <c r="B583" s="10" t="s">
        <v>508</v>
      </c>
      <c r="C583" s="10" t="s">
        <v>508</v>
      </c>
      <c r="D583" s="13" t="s">
        <v>513</v>
      </c>
      <c r="E583" s="13"/>
      <c r="F583" s="12">
        <v>2613.72</v>
      </c>
      <c r="G583" s="12"/>
    </row>
    <row r="584" spans="1:7" ht="24.75" customHeight="1">
      <c r="A584" s="9">
        <f t="shared" si="0"/>
        <v>575</v>
      </c>
      <c r="B584" s="10" t="s">
        <v>508</v>
      </c>
      <c r="C584" s="10" t="s">
        <v>508</v>
      </c>
      <c r="D584" s="13" t="s">
        <v>514</v>
      </c>
      <c r="E584" s="13"/>
      <c r="F584" s="12">
        <v>178.5</v>
      </c>
      <c r="G584" s="12"/>
    </row>
    <row r="585" spans="1:7" ht="24.75" customHeight="1">
      <c r="A585" s="9">
        <f t="shared" si="0"/>
        <v>576</v>
      </c>
      <c r="B585" s="10" t="s">
        <v>508</v>
      </c>
      <c r="C585" s="10" t="s">
        <v>508</v>
      </c>
      <c r="D585" s="13" t="s">
        <v>515</v>
      </c>
      <c r="E585" s="13"/>
      <c r="F585" s="12">
        <v>3675.93</v>
      </c>
      <c r="G585" s="12"/>
    </row>
    <row r="586" spans="1:7" ht="24.75" customHeight="1">
      <c r="A586" s="9">
        <f t="shared" si="0"/>
        <v>577</v>
      </c>
      <c r="B586" s="10" t="s">
        <v>508</v>
      </c>
      <c r="C586" s="10" t="s">
        <v>508</v>
      </c>
      <c r="D586" s="13" t="s">
        <v>516</v>
      </c>
      <c r="E586" s="13"/>
      <c r="F586" s="12">
        <v>494.42</v>
      </c>
      <c r="G586" s="12"/>
    </row>
    <row r="587" spans="1:7" ht="24.75" customHeight="1">
      <c r="A587" s="9">
        <f t="shared" si="0"/>
        <v>578</v>
      </c>
      <c r="B587" s="10" t="s">
        <v>508</v>
      </c>
      <c r="C587" s="10" t="s">
        <v>508</v>
      </c>
      <c r="D587" s="13" t="s">
        <v>517</v>
      </c>
      <c r="E587" s="13"/>
      <c r="F587" s="12">
        <v>841.85</v>
      </c>
      <c r="G587" s="12"/>
    </row>
    <row r="588" spans="1:7" ht="24.75" customHeight="1">
      <c r="A588" s="9">
        <f t="shared" si="0"/>
        <v>579</v>
      </c>
      <c r="B588" s="10" t="s">
        <v>508</v>
      </c>
      <c r="C588" s="10" t="s">
        <v>508</v>
      </c>
      <c r="D588" s="13" t="s">
        <v>518</v>
      </c>
      <c r="E588" s="13"/>
      <c r="F588" s="12">
        <v>139.94</v>
      </c>
      <c r="G588" s="12"/>
    </row>
    <row r="589" spans="1:7" ht="24.75" customHeight="1">
      <c r="A589" s="9">
        <f t="shared" si="0"/>
        <v>580</v>
      </c>
      <c r="B589" s="10" t="s">
        <v>508</v>
      </c>
      <c r="C589" s="10" t="s">
        <v>508</v>
      </c>
      <c r="D589" s="13" t="s">
        <v>519</v>
      </c>
      <c r="E589" s="13"/>
      <c r="F589" s="12">
        <v>15.95</v>
      </c>
      <c r="G589" s="12"/>
    </row>
    <row r="590" spans="1:7" ht="24.75" customHeight="1">
      <c r="A590" s="9">
        <f t="shared" si="0"/>
        <v>581</v>
      </c>
      <c r="B590" s="10" t="s">
        <v>508</v>
      </c>
      <c r="C590" s="10" t="s">
        <v>508</v>
      </c>
      <c r="D590" s="13" t="s">
        <v>520</v>
      </c>
      <c r="E590" s="13"/>
      <c r="F590" s="12">
        <v>284.04</v>
      </c>
      <c r="G590" s="12"/>
    </row>
    <row r="591" spans="1:7" ht="24.75" customHeight="1">
      <c r="A591" s="9">
        <f t="shared" si="0"/>
        <v>582</v>
      </c>
      <c r="B591" s="10" t="s">
        <v>508</v>
      </c>
      <c r="C591" s="10" t="s">
        <v>508</v>
      </c>
      <c r="D591" s="13" t="s">
        <v>521</v>
      </c>
      <c r="E591" s="13"/>
      <c r="F591" s="12">
        <v>13.7</v>
      </c>
      <c r="G591" s="12"/>
    </row>
    <row r="592" spans="1:7" ht="24.75" customHeight="1">
      <c r="A592" s="9">
        <f t="shared" si="0"/>
        <v>583</v>
      </c>
      <c r="B592" s="10" t="s">
        <v>508</v>
      </c>
      <c r="C592" s="10" t="s">
        <v>508</v>
      </c>
      <c r="D592" s="13" t="s">
        <v>522</v>
      </c>
      <c r="E592" s="13"/>
      <c r="F592" s="12">
        <v>157.42</v>
      </c>
      <c r="G592" s="12"/>
    </row>
    <row r="593" spans="1:7" ht="24.75" customHeight="1">
      <c r="A593" s="9">
        <f t="shared" si="0"/>
        <v>584</v>
      </c>
      <c r="B593" s="10" t="s">
        <v>508</v>
      </c>
      <c r="C593" s="10" t="s">
        <v>508</v>
      </c>
      <c r="D593" s="13" t="s">
        <v>523</v>
      </c>
      <c r="E593" s="13"/>
      <c r="F593" s="12">
        <v>9.58</v>
      </c>
      <c r="G593" s="12"/>
    </row>
    <row r="594" spans="1:7" ht="24.75" customHeight="1">
      <c r="A594" s="9">
        <f t="shared" si="0"/>
        <v>585</v>
      </c>
      <c r="B594" s="10" t="s">
        <v>508</v>
      </c>
      <c r="C594" s="10" t="s">
        <v>508</v>
      </c>
      <c r="D594" s="13" t="s">
        <v>524</v>
      </c>
      <c r="E594" s="13"/>
      <c r="F594" s="12">
        <v>12.34</v>
      </c>
      <c r="G594" s="12"/>
    </row>
    <row r="595" spans="1:7" ht="24.75" customHeight="1">
      <c r="A595" s="9">
        <f t="shared" si="0"/>
        <v>586</v>
      </c>
      <c r="B595" s="10" t="s">
        <v>508</v>
      </c>
      <c r="C595" s="10" t="s">
        <v>508</v>
      </c>
      <c r="D595" s="13" t="s">
        <v>525</v>
      </c>
      <c r="E595" s="13"/>
      <c r="F595" s="12">
        <v>235.5</v>
      </c>
      <c r="G595" s="12"/>
    </row>
    <row r="596" spans="1:7" ht="24.75" customHeight="1">
      <c r="A596" s="9">
        <f t="shared" si="0"/>
        <v>587</v>
      </c>
      <c r="B596" s="10" t="s">
        <v>508</v>
      </c>
      <c r="C596" s="10" t="s">
        <v>508</v>
      </c>
      <c r="D596" s="13" t="s">
        <v>526</v>
      </c>
      <c r="E596" s="13"/>
      <c r="F596" s="12">
        <v>540</v>
      </c>
      <c r="G596" s="12"/>
    </row>
    <row r="597" spans="1:7" ht="24.75" customHeight="1">
      <c r="A597" s="9">
        <f t="shared" si="0"/>
        <v>588</v>
      </c>
      <c r="B597" s="10" t="s">
        <v>508</v>
      </c>
      <c r="C597" s="10" t="s">
        <v>508</v>
      </c>
      <c r="D597" s="13" t="s">
        <v>527</v>
      </c>
      <c r="E597" s="13"/>
      <c r="F597" s="12">
        <v>50.74</v>
      </c>
      <c r="G597" s="12"/>
    </row>
    <row r="598" spans="1:10" ht="24.75" customHeight="1">
      <c r="A598" s="9">
        <f t="shared" si="0"/>
        <v>589</v>
      </c>
      <c r="B598" s="10" t="s">
        <v>508</v>
      </c>
      <c r="C598" s="10" t="s">
        <v>508</v>
      </c>
      <c r="D598" s="13" t="s">
        <v>528</v>
      </c>
      <c r="E598" s="13"/>
      <c r="F598" s="12">
        <v>436</v>
      </c>
      <c r="G598" s="12"/>
      <c r="I598" s="18"/>
      <c r="J598" s="18"/>
    </row>
    <row r="599" spans="1:10" ht="24.75" customHeight="1">
      <c r="A599" s="9">
        <f t="shared" si="0"/>
        <v>590</v>
      </c>
      <c r="B599" s="10" t="s">
        <v>508</v>
      </c>
      <c r="C599" s="10" t="s">
        <v>508</v>
      </c>
      <c r="D599" s="13" t="s">
        <v>529</v>
      </c>
      <c r="E599" s="13"/>
      <c r="F599" s="12">
        <v>231</v>
      </c>
      <c r="G599" s="12"/>
      <c r="I599" s="18"/>
      <c r="J599" s="18"/>
    </row>
    <row r="600" spans="1:10" ht="24.75" customHeight="1">
      <c r="A600" s="9">
        <f t="shared" si="0"/>
        <v>591</v>
      </c>
      <c r="B600" s="10" t="s">
        <v>508</v>
      </c>
      <c r="C600" s="10" t="s">
        <v>508</v>
      </c>
      <c r="D600" s="13" t="s">
        <v>530</v>
      </c>
      <c r="E600" s="13"/>
      <c r="F600" s="12">
        <v>3570</v>
      </c>
      <c r="G600" s="12"/>
      <c r="I600" s="18"/>
      <c r="J600" s="18"/>
    </row>
    <row r="601" spans="1:10" ht="24.75" customHeight="1">
      <c r="A601" s="9">
        <f t="shared" si="0"/>
        <v>592</v>
      </c>
      <c r="B601" s="10" t="s">
        <v>508</v>
      </c>
      <c r="C601" s="10" t="s">
        <v>508</v>
      </c>
      <c r="D601" s="13" t="s">
        <v>529</v>
      </c>
      <c r="E601" s="13"/>
      <c r="F601" s="12">
        <v>20</v>
      </c>
      <c r="G601" s="12"/>
      <c r="I601" s="18"/>
      <c r="J601" s="18"/>
    </row>
    <row r="602" spans="1:7" ht="24.75" customHeight="1">
      <c r="A602" s="9">
        <f t="shared" si="0"/>
        <v>593</v>
      </c>
      <c r="B602" s="10" t="s">
        <v>508</v>
      </c>
      <c r="C602" s="10" t="s">
        <v>508</v>
      </c>
      <c r="D602" s="13" t="s">
        <v>528</v>
      </c>
      <c r="E602" s="13"/>
      <c r="F602" s="12">
        <v>40</v>
      </c>
      <c r="G602" s="12"/>
    </row>
    <row r="603" spans="1:7" ht="24.75" customHeight="1">
      <c r="A603" s="9">
        <f t="shared" si="0"/>
        <v>594</v>
      </c>
      <c r="B603" s="10" t="s">
        <v>508</v>
      </c>
      <c r="C603" s="10" t="s">
        <v>508</v>
      </c>
      <c r="D603" s="13" t="s">
        <v>531</v>
      </c>
      <c r="E603" s="13"/>
      <c r="F603" s="12">
        <v>157.41</v>
      </c>
      <c r="G603" s="12"/>
    </row>
    <row r="604" spans="1:7" ht="24.75" customHeight="1">
      <c r="A604" s="9">
        <f t="shared" si="0"/>
        <v>595</v>
      </c>
      <c r="B604" s="10" t="s">
        <v>508</v>
      </c>
      <c r="C604" s="10" t="s">
        <v>508</v>
      </c>
      <c r="D604" s="13" t="s">
        <v>532</v>
      </c>
      <c r="E604" s="13"/>
      <c r="F604" s="12">
        <v>159.12</v>
      </c>
      <c r="G604" s="12"/>
    </row>
    <row r="605" spans="1:7" ht="24.75" customHeight="1">
      <c r="A605" s="9">
        <f t="shared" si="0"/>
        <v>596</v>
      </c>
      <c r="B605" s="10" t="s">
        <v>508</v>
      </c>
      <c r="C605" s="10" t="s">
        <v>508</v>
      </c>
      <c r="D605" s="13" t="s">
        <v>525</v>
      </c>
      <c r="E605" s="13"/>
      <c r="F605" s="12">
        <v>20</v>
      </c>
      <c r="G605" s="12"/>
    </row>
    <row r="606" spans="1:7" ht="24.75" customHeight="1">
      <c r="A606" s="9">
        <f t="shared" si="0"/>
        <v>597</v>
      </c>
      <c r="B606" s="10" t="s">
        <v>533</v>
      </c>
      <c r="C606" s="10" t="s">
        <v>533</v>
      </c>
      <c r="D606" s="13" t="s">
        <v>534</v>
      </c>
      <c r="E606" s="13"/>
      <c r="F606" s="12">
        <v>245</v>
      </c>
      <c r="G606" s="12"/>
    </row>
    <row r="607" spans="1:7" ht="24.75" customHeight="1">
      <c r="A607" s="9">
        <f t="shared" si="0"/>
        <v>598</v>
      </c>
      <c r="B607" s="10" t="s">
        <v>533</v>
      </c>
      <c r="C607" s="10" t="s">
        <v>533</v>
      </c>
      <c r="D607" s="13" t="s">
        <v>535</v>
      </c>
      <c r="E607" s="13"/>
      <c r="F607" s="12">
        <v>2293.14</v>
      </c>
      <c r="G607" s="12"/>
    </row>
    <row r="608" spans="1:7" ht="24.75" customHeight="1">
      <c r="A608" s="9">
        <f t="shared" si="0"/>
        <v>599</v>
      </c>
      <c r="B608" s="10" t="s">
        <v>533</v>
      </c>
      <c r="C608" s="10" t="s">
        <v>533</v>
      </c>
      <c r="D608" s="13" t="s">
        <v>536</v>
      </c>
      <c r="E608" s="13"/>
      <c r="F608" s="12">
        <v>52.78</v>
      </c>
      <c r="G608" s="12"/>
    </row>
    <row r="609" spans="1:7" ht="24.75" customHeight="1">
      <c r="A609" s="9">
        <f t="shared" si="0"/>
        <v>600</v>
      </c>
      <c r="B609" s="10" t="s">
        <v>533</v>
      </c>
      <c r="C609" s="10" t="s">
        <v>533</v>
      </c>
      <c r="D609" s="13" t="s">
        <v>537</v>
      </c>
      <c r="E609" s="13"/>
      <c r="F609" s="12">
        <v>399.41</v>
      </c>
      <c r="G609" s="12"/>
    </row>
    <row r="610" spans="1:7" ht="24.75" customHeight="1">
      <c r="A610" s="9">
        <f t="shared" si="0"/>
        <v>601</v>
      </c>
      <c r="B610" s="10" t="s">
        <v>533</v>
      </c>
      <c r="C610" s="10" t="s">
        <v>533</v>
      </c>
      <c r="D610" s="13" t="s">
        <v>538</v>
      </c>
      <c r="E610" s="13"/>
      <c r="F610" s="12">
        <v>1666</v>
      </c>
      <c r="G610" s="12"/>
    </row>
    <row r="611" spans="1:7" ht="24.75" customHeight="1">
      <c r="A611" s="9">
        <f t="shared" si="0"/>
        <v>602</v>
      </c>
      <c r="B611" s="10" t="s">
        <v>533</v>
      </c>
      <c r="C611" s="10" t="s">
        <v>533</v>
      </c>
      <c r="D611" s="13" t="s">
        <v>539</v>
      </c>
      <c r="E611" s="13"/>
      <c r="F611" s="12">
        <v>40.82</v>
      </c>
      <c r="G611" s="12"/>
    </row>
    <row r="612" spans="1:7" ht="24.75" customHeight="1">
      <c r="A612" s="9">
        <f t="shared" si="0"/>
        <v>603</v>
      </c>
      <c r="B612" s="10" t="s">
        <v>533</v>
      </c>
      <c r="C612" s="10" t="s">
        <v>533</v>
      </c>
      <c r="D612" s="13" t="s">
        <v>540</v>
      </c>
      <c r="E612" s="13"/>
      <c r="F612" s="12">
        <v>8.21</v>
      </c>
      <c r="G612" s="12"/>
    </row>
    <row r="613" spans="1:7" ht="24.75" customHeight="1">
      <c r="A613" s="9">
        <f t="shared" si="0"/>
        <v>604</v>
      </c>
      <c r="B613" s="10" t="s">
        <v>533</v>
      </c>
      <c r="C613" s="10" t="s">
        <v>533</v>
      </c>
      <c r="D613" s="13" t="s">
        <v>541</v>
      </c>
      <c r="E613" s="13"/>
      <c r="F613" s="12">
        <v>184.55</v>
      </c>
      <c r="G613" s="12"/>
    </row>
    <row r="614" spans="1:7" ht="24.75" customHeight="1">
      <c r="A614" s="9">
        <f t="shared" si="0"/>
        <v>605</v>
      </c>
      <c r="B614" s="10" t="s">
        <v>533</v>
      </c>
      <c r="C614" s="10" t="s">
        <v>533</v>
      </c>
      <c r="D614" s="13" t="s">
        <v>542</v>
      </c>
      <c r="E614" s="13"/>
      <c r="F614" s="12">
        <v>16.08</v>
      </c>
      <c r="G614" s="12"/>
    </row>
    <row r="615" spans="1:7" ht="24.75" customHeight="1">
      <c r="A615" s="9">
        <f t="shared" si="0"/>
        <v>606</v>
      </c>
      <c r="B615" s="10" t="s">
        <v>533</v>
      </c>
      <c r="C615" s="10" t="s">
        <v>533</v>
      </c>
      <c r="D615" s="13" t="s">
        <v>543</v>
      </c>
      <c r="E615" s="13"/>
      <c r="F615" s="12">
        <v>260.02</v>
      </c>
      <c r="G615" s="12"/>
    </row>
    <row r="616" spans="1:7" ht="24.75" customHeight="1">
      <c r="A616" s="9">
        <f t="shared" si="0"/>
        <v>607</v>
      </c>
      <c r="B616" s="10" t="s">
        <v>533</v>
      </c>
      <c r="C616" s="10" t="s">
        <v>533</v>
      </c>
      <c r="D616" s="13" t="s">
        <v>544</v>
      </c>
      <c r="E616" s="13"/>
      <c r="F616" s="12">
        <v>11781</v>
      </c>
      <c r="G616" s="12"/>
    </row>
    <row r="617" spans="1:7" ht="24.75" customHeight="1">
      <c r="A617" s="9">
        <f t="shared" si="0"/>
        <v>608</v>
      </c>
      <c r="B617" s="10" t="s">
        <v>533</v>
      </c>
      <c r="C617" s="10" t="s">
        <v>533</v>
      </c>
      <c r="D617" s="13" t="s">
        <v>545</v>
      </c>
      <c r="E617" s="13"/>
      <c r="F617" s="12">
        <v>543.48</v>
      </c>
      <c r="G617" s="12"/>
    </row>
    <row r="618" spans="1:7" ht="24.75" customHeight="1">
      <c r="A618" s="9">
        <f t="shared" si="0"/>
        <v>609</v>
      </c>
      <c r="B618" s="10" t="s">
        <v>533</v>
      </c>
      <c r="C618" s="10" t="s">
        <v>533</v>
      </c>
      <c r="D618" s="13" t="s">
        <v>546</v>
      </c>
      <c r="E618" s="13"/>
      <c r="F618" s="12">
        <v>49.06</v>
      </c>
      <c r="G618" s="12"/>
    </row>
    <row r="619" spans="1:7" ht="24.75" customHeight="1">
      <c r="A619" s="9">
        <f t="shared" si="0"/>
        <v>610</v>
      </c>
      <c r="B619" s="10" t="s">
        <v>533</v>
      </c>
      <c r="C619" s="10" t="s">
        <v>533</v>
      </c>
      <c r="D619" s="13" t="s">
        <v>547</v>
      </c>
      <c r="E619" s="13"/>
      <c r="F619" s="12">
        <v>800</v>
      </c>
      <c r="G619" s="12"/>
    </row>
    <row r="620" spans="1:7" ht="24.75" customHeight="1">
      <c r="A620" s="9">
        <f t="shared" si="0"/>
        <v>611</v>
      </c>
      <c r="B620" s="10" t="s">
        <v>533</v>
      </c>
      <c r="C620" s="10" t="s">
        <v>533</v>
      </c>
      <c r="D620" s="13" t="s">
        <v>548</v>
      </c>
      <c r="E620" s="13"/>
      <c r="F620" s="12">
        <v>759</v>
      </c>
      <c r="G620" s="12"/>
    </row>
    <row r="621" spans="1:7" ht="24.75" customHeight="1">
      <c r="A621" s="9">
        <f t="shared" si="0"/>
        <v>612</v>
      </c>
      <c r="B621" s="10" t="s">
        <v>533</v>
      </c>
      <c r="C621" s="10" t="s">
        <v>533</v>
      </c>
      <c r="D621" s="13" t="s">
        <v>549</v>
      </c>
      <c r="E621" s="13"/>
      <c r="F621" s="12">
        <v>54</v>
      </c>
      <c r="G621" s="12"/>
    </row>
    <row r="622" spans="1:7" ht="24.75" customHeight="1">
      <c r="A622" s="9">
        <f t="shared" si="0"/>
        <v>613</v>
      </c>
      <c r="B622" s="10" t="s">
        <v>533</v>
      </c>
      <c r="C622" s="10" t="s">
        <v>533</v>
      </c>
      <c r="D622" s="13" t="s">
        <v>550</v>
      </c>
      <c r="E622" s="13"/>
      <c r="F622" s="12">
        <v>117.81</v>
      </c>
      <c r="G622" s="12"/>
    </row>
    <row r="623" spans="1:7" ht="24.75" customHeight="1">
      <c r="A623" s="9">
        <f t="shared" si="0"/>
        <v>614</v>
      </c>
      <c r="B623" s="10" t="s">
        <v>533</v>
      </c>
      <c r="C623" s="10" t="s">
        <v>533</v>
      </c>
      <c r="D623" s="13" t="s">
        <v>551</v>
      </c>
      <c r="E623" s="13"/>
      <c r="F623" s="12">
        <v>311.95</v>
      </c>
      <c r="G623" s="12"/>
    </row>
    <row r="624" spans="1:7" ht="24.75" customHeight="1">
      <c r="A624" s="9">
        <f t="shared" si="0"/>
        <v>615</v>
      </c>
      <c r="B624" s="10" t="s">
        <v>533</v>
      </c>
      <c r="C624" s="10" t="s">
        <v>533</v>
      </c>
      <c r="D624" s="13" t="s">
        <v>552</v>
      </c>
      <c r="E624" s="13"/>
      <c r="F624" s="12">
        <v>95.71</v>
      </c>
      <c r="G624" s="12"/>
    </row>
    <row r="625" spans="1:7" ht="24.75" customHeight="1">
      <c r="A625" s="9">
        <f t="shared" si="0"/>
        <v>616</v>
      </c>
      <c r="B625" s="10" t="s">
        <v>533</v>
      </c>
      <c r="C625" s="10" t="s">
        <v>533</v>
      </c>
      <c r="D625" s="13" t="s">
        <v>552</v>
      </c>
      <c r="E625" s="13"/>
      <c r="F625" s="12">
        <v>536.17</v>
      </c>
      <c r="G625" s="12"/>
    </row>
    <row r="626" spans="1:7" ht="24.75" customHeight="1">
      <c r="A626" s="9">
        <f t="shared" si="0"/>
        <v>617</v>
      </c>
      <c r="B626" s="10" t="s">
        <v>533</v>
      </c>
      <c r="C626" s="10" t="s">
        <v>533</v>
      </c>
      <c r="D626" s="13" t="s">
        <v>553</v>
      </c>
      <c r="E626" s="13"/>
      <c r="F626" s="12">
        <v>766</v>
      </c>
      <c r="G626" s="12"/>
    </row>
    <row r="627" spans="1:7" ht="24.75" customHeight="1">
      <c r="A627" s="9">
        <f t="shared" si="0"/>
        <v>618</v>
      </c>
      <c r="B627" s="10" t="s">
        <v>533</v>
      </c>
      <c r="C627" s="10" t="s">
        <v>533</v>
      </c>
      <c r="D627" s="13" t="s">
        <v>554</v>
      </c>
      <c r="E627" s="13"/>
      <c r="F627" s="12">
        <v>49.98</v>
      </c>
      <c r="G627" s="12"/>
    </row>
    <row r="628" spans="1:7" ht="24.75" customHeight="1">
      <c r="A628" s="9">
        <f t="shared" si="0"/>
        <v>619</v>
      </c>
      <c r="B628" s="10" t="s">
        <v>533</v>
      </c>
      <c r="C628" s="10" t="s">
        <v>533</v>
      </c>
      <c r="D628" s="13" t="s">
        <v>555</v>
      </c>
      <c r="E628" s="13"/>
      <c r="F628" s="12">
        <v>291.49</v>
      </c>
      <c r="G628" s="12"/>
    </row>
    <row r="629" spans="1:7" ht="24.75" customHeight="1">
      <c r="A629" s="9">
        <f t="shared" si="0"/>
        <v>620</v>
      </c>
      <c r="B629" s="10" t="s">
        <v>533</v>
      </c>
      <c r="C629" s="10" t="s">
        <v>533</v>
      </c>
      <c r="D629" s="13" t="s">
        <v>556</v>
      </c>
      <c r="E629" s="13"/>
      <c r="F629" s="12">
        <v>178.64</v>
      </c>
      <c r="G629" s="12"/>
    </row>
    <row r="630" spans="1:7" ht="24.75" customHeight="1">
      <c r="A630" s="9">
        <f t="shared" si="0"/>
        <v>621</v>
      </c>
      <c r="B630" s="10" t="s">
        <v>533</v>
      </c>
      <c r="C630" s="10" t="s">
        <v>533</v>
      </c>
      <c r="D630" s="13" t="s">
        <v>556</v>
      </c>
      <c r="E630" s="13"/>
      <c r="F630" s="12">
        <v>1000.76</v>
      </c>
      <c r="G630" s="12"/>
    </row>
    <row r="631" spans="1:7" ht="24.75" customHeight="1">
      <c r="A631" s="9">
        <f t="shared" si="0"/>
        <v>622</v>
      </c>
      <c r="B631" s="10" t="s">
        <v>533</v>
      </c>
      <c r="C631" s="10" t="s">
        <v>533</v>
      </c>
      <c r="D631" s="13" t="s">
        <v>557</v>
      </c>
      <c r="E631" s="13"/>
      <c r="F631" s="12">
        <v>1310</v>
      </c>
      <c r="G631" s="12"/>
    </row>
    <row r="632" spans="1:7" ht="24.75" customHeight="1">
      <c r="A632" s="9">
        <f t="shared" si="0"/>
        <v>623</v>
      </c>
      <c r="B632" s="10" t="s">
        <v>533</v>
      </c>
      <c r="C632" s="10" t="s">
        <v>533</v>
      </c>
      <c r="D632" s="13" t="s">
        <v>558</v>
      </c>
      <c r="E632" s="13"/>
      <c r="F632" s="12">
        <v>1847.29</v>
      </c>
      <c r="G632" s="12"/>
    </row>
    <row r="633" spans="1:7" ht="24.75" customHeight="1">
      <c r="A633" s="9">
        <f t="shared" si="0"/>
        <v>624</v>
      </c>
      <c r="B633" s="10" t="s">
        <v>533</v>
      </c>
      <c r="C633" s="10" t="s">
        <v>533</v>
      </c>
      <c r="D633" s="13" t="s">
        <v>559</v>
      </c>
      <c r="E633" s="13"/>
      <c r="F633" s="12">
        <v>1269.02</v>
      </c>
      <c r="G633" s="12"/>
    </row>
    <row r="634" spans="1:7" ht="24.75" customHeight="1">
      <c r="A634" s="9">
        <f t="shared" si="0"/>
        <v>625</v>
      </c>
      <c r="B634" s="10" t="s">
        <v>533</v>
      </c>
      <c r="C634" s="10" t="s">
        <v>533</v>
      </c>
      <c r="D634" s="13" t="s">
        <v>560</v>
      </c>
      <c r="E634" s="13"/>
      <c r="F634" s="12">
        <v>295.12</v>
      </c>
      <c r="G634" s="12"/>
    </row>
    <row r="635" spans="1:7" ht="24.75" customHeight="1">
      <c r="A635" s="9">
        <f t="shared" si="0"/>
        <v>626</v>
      </c>
      <c r="B635" s="10" t="s">
        <v>533</v>
      </c>
      <c r="C635" s="10" t="s">
        <v>533</v>
      </c>
      <c r="D635" s="13" t="s">
        <v>561</v>
      </c>
      <c r="E635" s="13"/>
      <c r="F635" s="12">
        <v>125.07</v>
      </c>
      <c r="G635" s="12"/>
    </row>
    <row r="636" spans="1:7" ht="24.75" customHeight="1">
      <c r="A636" s="9">
        <f t="shared" si="0"/>
        <v>627</v>
      </c>
      <c r="B636" s="10" t="s">
        <v>533</v>
      </c>
      <c r="C636" s="10" t="s">
        <v>533</v>
      </c>
      <c r="D636" s="13" t="s">
        <v>562</v>
      </c>
      <c r="E636" s="13"/>
      <c r="F636" s="12">
        <v>29.19</v>
      </c>
      <c r="G636" s="12"/>
    </row>
    <row r="637" spans="1:7" ht="24.75" customHeight="1">
      <c r="A637" s="9">
        <f t="shared" si="0"/>
        <v>628</v>
      </c>
      <c r="B637" s="10" t="s">
        <v>533</v>
      </c>
      <c r="C637" s="10" t="s">
        <v>533</v>
      </c>
      <c r="D637" s="13" t="s">
        <v>563</v>
      </c>
      <c r="E637" s="13"/>
      <c r="F637" s="12">
        <v>38.39</v>
      </c>
      <c r="G637" s="12"/>
    </row>
    <row r="638" spans="1:7" ht="24.75" customHeight="1">
      <c r="A638" s="9">
        <f t="shared" si="0"/>
        <v>629</v>
      </c>
      <c r="B638" s="10" t="s">
        <v>533</v>
      </c>
      <c r="C638" s="10" t="s">
        <v>533</v>
      </c>
      <c r="D638" s="13" t="s">
        <v>564</v>
      </c>
      <c r="E638" s="13"/>
      <c r="F638" s="12">
        <v>291</v>
      </c>
      <c r="G638" s="12"/>
    </row>
    <row r="639" spans="1:7" ht="24.75" customHeight="1">
      <c r="A639" s="9">
        <f t="shared" si="0"/>
        <v>630</v>
      </c>
      <c r="B639" s="10" t="s">
        <v>533</v>
      </c>
      <c r="C639" s="10" t="s">
        <v>533</v>
      </c>
      <c r="D639" s="13" t="s">
        <v>565</v>
      </c>
      <c r="E639" s="13"/>
      <c r="F639" s="12">
        <v>218.43</v>
      </c>
      <c r="G639" s="12"/>
    </row>
    <row r="640" spans="1:7" ht="24.75" customHeight="1">
      <c r="A640" s="9">
        <f t="shared" si="0"/>
        <v>631</v>
      </c>
      <c r="B640" s="10" t="s">
        <v>533</v>
      </c>
      <c r="C640" s="10" t="s">
        <v>533</v>
      </c>
      <c r="D640" s="13" t="s">
        <v>566</v>
      </c>
      <c r="E640" s="13"/>
      <c r="F640" s="12">
        <v>1441.5</v>
      </c>
      <c r="G640" s="12"/>
    </row>
    <row r="641" spans="1:7" ht="24.75" customHeight="1">
      <c r="A641" s="9">
        <f t="shared" si="0"/>
        <v>632</v>
      </c>
      <c r="B641" s="10" t="s">
        <v>533</v>
      </c>
      <c r="C641" s="10" t="s">
        <v>533</v>
      </c>
      <c r="D641" s="13" t="s">
        <v>565</v>
      </c>
      <c r="E641" s="13"/>
      <c r="F641" s="12">
        <v>71.47</v>
      </c>
      <c r="G641" s="12"/>
    </row>
    <row r="642" spans="1:7" ht="24.75" customHeight="1">
      <c r="A642" s="9">
        <f t="shared" si="0"/>
        <v>633</v>
      </c>
      <c r="B642" s="10" t="s">
        <v>533</v>
      </c>
      <c r="C642" s="10" t="s">
        <v>533</v>
      </c>
      <c r="D642" s="13" t="s">
        <v>567</v>
      </c>
      <c r="E642" s="13"/>
      <c r="F642" s="12">
        <v>242.23</v>
      </c>
      <c r="G642" s="12"/>
    </row>
    <row r="643" spans="1:7" ht="24.75" customHeight="1">
      <c r="A643" s="9">
        <f t="shared" si="0"/>
        <v>634</v>
      </c>
      <c r="B643" s="10" t="s">
        <v>533</v>
      </c>
      <c r="C643" s="10" t="s">
        <v>533</v>
      </c>
      <c r="D643" s="13" t="s">
        <v>567</v>
      </c>
      <c r="E643" s="13"/>
      <c r="F643" s="12">
        <v>52.68</v>
      </c>
      <c r="G643" s="12"/>
    </row>
    <row r="644" spans="1:7" ht="24.75" customHeight="1">
      <c r="A644" s="9">
        <f t="shared" si="0"/>
        <v>635</v>
      </c>
      <c r="B644" s="10" t="s">
        <v>533</v>
      </c>
      <c r="C644" s="10" t="s">
        <v>533</v>
      </c>
      <c r="D644" s="13" t="s">
        <v>568</v>
      </c>
      <c r="E644" s="13"/>
      <c r="F644" s="12">
        <v>-1581.12</v>
      </c>
      <c r="G644" s="12"/>
    </row>
    <row r="645" spans="1:7" ht="24.75" customHeight="1">
      <c r="A645" s="9">
        <f t="shared" si="0"/>
        <v>636</v>
      </c>
      <c r="B645" s="10" t="s">
        <v>533</v>
      </c>
      <c r="C645" s="10" t="s">
        <v>533</v>
      </c>
      <c r="D645" s="13" t="s">
        <v>569</v>
      </c>
      <c r="E645" s="13"/>
      <c r="F645" s="12">
        <v>-1724.14</v>
      </c>
      <c r="G645" s="12"/>
    </row>
    <row r="646" spans="1:7" ht="24.75" customHeight="1">
      <c r="A646" s="9">
        <f t="shared" si="0"/>
        <v>637</v>
      </c>
      <c r="B646" s="10" t="s">
        <v>533</v>
      </c>
      <c r="C646" s="10" t="s">
        <v>533</v>
      </c>
      <c r="D646" s="13" t="s">
        <v>570</v>
      </c>
      <c r="E646" s="13"/>
      <c r="F646" s="12">
        <v>-1847.29</v>
      </c>
      <c r="G646" s="12"/>
    </row>
    <row r="647" spans="1:7" ht="24.75" customHeight="1">
      <c r="A647" s="9">
        <f t="shared" si="0"/>
        <v>638</v>
      </c>
      <c r="B647" s="10" t="s">
        <v>533</v>
      </c>
      <c r="C647" s="10" t="s">
        <v>533</v>
      </c>
      <c r="D647" s="13" t="s">
        <v>571</v>
      </c>
      <c r="E647" s="13"/>
      <c r="F647" s="12">
        <v>14.28</v>
      </c>
      <c r="G647" s="12"/>
    </row>
    <row r="648" spans="1:7" ht="24.75" customHeight="1">
      <c r="A648" s="9">
        <f t="shared" si="0"/>
        <v>639</v>
      </c>
      <c r="B648" s="10" t="s">
        <v>533</v>
      </c>
      <c r="C648" s="10" t="s">
        <v>533</v>
      </c>
      <c r="D648" s="13" t="s">
        <v>572</v>
      </c>
      <c r="E648" s="13"/>
      <c r="F648" s="12">
        <v>1126.71</v>
      </c>
      <c r="G648" s="12"/>
    </row>
    <row r="649" spans="1:7" ht="24.75" customHeight="1">
      <c r="A649" s="9">
        <f t="shared" si="0"/>
        <v>640</v>
      </c>
      <c r="B649" s="10" t="s">
        <v>533</v>
      </c>
      <c r="C649" s="10" t="s">
        <v>533</v>
      </c>
      <c r="D649" s="13" t="s">
        <v>573</v>
      </c>
      <c r="E649" s="13"/>
      <c r="F649" s="12">
        <v>247.56</v>
      </c>
      <c r="G649" s="12"/>
    </row>
    <row r="650" spans="1:7" ht="24.75" customHeight="1">
      <c r="A650" s="9">
        <f t="shared" si="0"/>
        <v>641</v>
      </c>
      <c r="B650" s="10" t="s">
        <v>533</v>
      </c>
      <c r="C650" s="10" t="s">
        <v>533</v>
      </c>
      <c r="D650" s="13" t="s">
        <v>574</v>
      </c>
      <c r="E650" s="13"/>
      <c r="F650" s="12">
        <v>414.78</v>
      </c>
      <c r="G650" s="12"/>
    </row>
    <row r="651" spans="1:7" ht="24.75" customHeight="1">
      <c r="A651" s="9">
        <f t="shared" si="0"/>
        <v>642</v>
      </c>
      <c r="B651" s="10" t="s">
        <v>533</v>
      </c>
      <c r="C651" s="10" t="s">
        <v>533</v>
      </c>
      <c r="D651" s="13" t="s">
        <v>574</v>
      </c>
      <c r="E651" s="13"/>
      <c r="F651" s="12">
        <v>2399</v>
      </c>
      <c r="G651" s="12"/>
    </row>
    <row r="652" spans="1:7" ht="24.75" customHeight="1">
      <c r="A652" s="9">
        <f t="shared" si="0"/>
        <v>643</v>
      </c>
      <c r="B652" s="10" t="s">
        <v>533</v>
      </c>
      <c r="C652" s="10" t="s">
        <v>533</v>
      </c>
      <c r="D652" s="13" t="s">
        <v>575</v>
      </c>
      <c r="E652" s="13"/>
      <c r="F652" s="12">
        <v>266.64</v>
      </c>
      <c r="G652" s="12"/>
    </row>
    <row r="653" spans="1:7" ht="24.75" customHeight="1">
      <c r="A653" s="9">
        <f t="shared" si="0"/>
        <v>644</v>
      </c>
      <c r="B653" s="10" t="s">
        <v>533</v>
      </c>
      <c r="C653" s="10" t="s">
        <v>533</v>
      </c>
      <c r="D653" s="13" t="s">
        <v>575</v>
      </c>
      <c r="E653" s="13"/>
      <c r="F653" s="12">
        <v>1494</v>
      </c>
      <c r="G653" s="12"/>
    </row>
    <row r="654" spans="1:7" ht="24.75" customHeight="1">
      <c r="A654" s="9">
        <f t="shared" si="0"/>
        <v>645</v>
      </c>
      <c r="B654" s="10" t="s">
        <v>533</v>
      </c>
      <c r="C654" s="10" t="s">
        <v>533</v>
      </c>
      <c r="D654" s="13" t="s">
        <v>576</v>
      </c>
      <c r="E654" s="13"/>
      <c r="F654" s="12">
        <v>197</v>
      </c>
      <c r="G654" s="12"/>
    </row>
    <row r="655" spans="1:7" ht="24.75" customHeight="1">
      <c r="A655" s="9">
        <f t="shared" si="0"/>
        <v>646</v>
      </c>
      <c r="B655" s="10" t="s">
        <v>533</v>
      </c>
      <c r="C655" s="10" t="s">
        <v>533</v>
      </c>
      <c r="D655" s="13" t="s">
        <v>577</v>
      </c>
      <c r="E655" s="13"/>
      <c r="F655" s="12">
        <v>67</v>
      </c>
      <c r="G655" s="12"/>
    </row>
    <row r="656" spans="1:7" ht="24.75" customHeight="1">
      <c r="A656" s="9">
        <f t="shared" si="0"/>
        <v>647</v>
      </c>
      <c r="B656" s="10" t="s">
        <v>533</v>
      </c>
      <c r="C656" s="10" t="s">
        <v>533</v>
      </c>
      <c r="D656" s="13" t="s">
        <v>578</v>
      </c>
      <c r="E656" s="13"/>
      <c r="F656" s="12">
        <v>319.1</v>
      </c>
      <c r="G656" s="12"/>
    </row>
    <row r="657" spans="1:7" ht="24.75" customHeight="1">
      <c r="A657" s="9">
        <f t="shared" si="0"/>
        <v>648</v>
      </c>
      <c r="B657" s="10" t="s">
        <v>533</v>
      </c>
      <c r="C657" s="10" t="s">
        <v>533</v>
      </c>
      <c r="D657" s="13" t="s">
        <v>579</v>
      </c>
      <c r="E657" s="13"/>
      <c r="F657" s="12">
        <v>3.36</v>
      </c>
      <c r="G657" s="12"/>
    </row>
    <row r="658" spans="1:7" ht="24.75" customHeight="1">
      <c r="A658" s="9">
        <f t="shared" si="0"/>
        <v>649</v>
      </c>
      <c r="B658" s="10" t="s">
        <v>533</v>
      </c>
      <c r="C658" s="10" t="s">
        <v>533</v>
      </c>
      <c r="D658" s="13" t="s">
        <v>580</v>
      </c>
      <c r="E658" s="13"/>
      <c r="F658" s="12">
        <v>184.32</v>
      </c>
      <c r="G658" s="12"/>
    </row>
    <row r="659" spans="1:7" ht="24.75" customHeight="1">
      <c r="A659" s="9">
        <f t="shared" si="0"/>
        <v>650</v>
      </c>
      <c r="B659" s="10" t="s">
        <v>533</v>
      </c>
      <c r="C659" s="10" t="s">
        <v>533</v>
      </c>
      <c r="D659" s="13" t="s">
        <v>581</v>
      </c>
      <c r="E659" s="13"/>
      <c r="F659" s="12">
        <v>160</v>
      </c>
      <c r="G659" s="12"/>
    </row>
    <row r="660" spans="1:7" ht="24.75" customHeight="1">
      <c r="A660" s="9">
        <f t="shared" si="0"/>
        <v>651</v>
      </c>
      <c r="B660" s="10" t="s">
        <v>533</v>
      </c>
      <c r="C660" s="10" t="s">
        <v>533</v>
      </c>
      <c r="D660" s="13" t="s">
        <v>582</v>
      </c>
      <c r="E660" s="13"/>
      <c r="F660" s="12">
        <v>45.45</v>
      </c>
      <c r="G660" s="12"/>
    </row>
    <row r="661" spans="1:7" ht="24.75" customHeight="1">
      <c r="A661" s="9">
        <f t="shared" si="0"/>
        <v>652</v>
      </c>
      <c r="B661" s="10" t="s">
        <v>533</v>
      </c>
      <c r="C661" s="10" t="s">
        <v>533</v>
      </c>
      <c r="D661" s="13" t="s">
        <v>583</v>
      </c>
      <c r="E661" s="13"/>
      <c r="F661" s="12">
        <v>325.9</v>
      </c>
      <c r="G661" s="12"/>
    </row>
    <row r="662" spans="1:7" ht="24.75" customHeight="1">
      <c r="A662" s="9">
        <f t="shared" si="0"/>
        <v>653</v>
      </c>
      <c r="B662" s="10" t="s">
        <v>533</v>
      </c>
      <c r="C662" s="10" t="s">
        <v>533</v>
      </c>
      <c r="D662" s="13" t="s">
        <v>583</v>
      </c>
      <c r="E662" s="13"/>
      <c r="F662" s="12">
        <v>1826</v>
      </c>
      <c r="G662" s="12"/>
    </row>
    <row r="663" spans="1:7" ht="24.75" customHeight="1">
      <c r="A663" s="9">
        <f t="shared" si="0"/>
        <v>654</v>
      </c>
      <c r="B663" s="10" t="s">
        <v>533</v>
      </c>
      <c r="C663" s="10" t="s">
        <v>533</v>
      </c>
      <c r="D663" s="13" t="s">
        <v>584</v>
      </c>
      <c r="E663" s="13"/>
      <c r="F663" s="12">
        <v>325.9</v>
      </c>
      <c r="G663" s="12"/>
    </row>
    <row r="664" spans="1:7" ht="24.75" customHeight="1">
      <c r="A664" s="9">
        <f t="shared" si="0"/>
        <v>655</v>
      </c>
      <c r="B664" s="10" t="s">
        <v>533</v>
      </c>
      <c r="C664" s="10" t="s">
        <v>533</v>
      </c>
      <c r="D664" s="13" t="s">
        <v>584</v>
      </c>
      <c r="E664" s="13"/>
      <c r="F664" s="12">
        <v>1826</v>
      </c>
      <c r="G664" s="12"/>
    </row>
    <row r="665" spans="1:7" ht="24.75" customHeight="1">
      <c r="A665" s="9">
        <f t="shared" si="0"/>
        <v>656</v>
      </c>
      <c r="B665" s="10" t="s">
        <v>533</v>
      </c>
      <c r="C665" s="10" t="s">
        <v>533</v>
      </c>
      <c r="D665" s="13" t="s">
        <v>585</v>
      </c>
      <c r="E665" s="13"/>
      <c r="F665" s="12">
        <v>1496</v>
      </c>
      <c r="G665" s="12"/>
    </row>
    <row r="666" spans="1:7" ht="24.75" customHeight="1">
      <c r="A666" s="9">
        <f t="shared" si="0"/>
        <v>657</v>
      </c>
      <c r="B666" s="10" t="s">
        <v>533</v>
      </c>
      <c r="C666" s="10" t="s">
        <v>533</v>
      </c>
      <c r="D666" s="13" t="s">
        <v>586</v>
      </c>
      <c r="E666" s="13"/>
      <c r="F666" s="12">
        <v>700</v>
      </c>
      <c r="G666" s="12"/>
    </row>
    <row r="667" spans="1:7" ht="24.75" customHeight="1">
      <c r="A667" s="9">
        <f t="shared" si="0"/>
        <v>658</v>
      </c>
      <c r="B667" s="10" t="s">
        <v>533</v>
      </c>
      <c r="C667" s="10" t="s">
        <v>533</v>
      </c>
      <c r="D667" s="13" t="s">
        <v>587</v>
      </c>
      <c r="E667" s="13"/>
      <c r="F667" s="12">
        <v>444.47</v>
      </c>
      <c r="G667" s="12"/>
    </row>
    <row r="668" spans="1:7" ht="24.75" customHeight="1">
      <c r="A668" s="9">
        <f t="shared" si="0"/>
        <v>659</v>
      </c>
      <c r="B668" s="10" t="s">
        <v>533</v>
      </c>
      <c r="C668" s="10" t="s">
        <v>533</v>
      </c>
      <c r="D668" s="13" t="s">
        <v>587</v>
      </c>
      <c r="E668" s="13"/>
      <c r="F668" s="12">
        <v>2489.94</v>
      </c>
      <c r="G668" s="12"/>
    </row>
    <row r="669" spans="1:7" ht="24.75" customHeight="1">
      <c r="A669" s="9">
        <f t="shared" si="0"/>
        <v>660</v>
      </c>
      <c r="B669" s="10" t="s">
        <v>533</v>
      </c>
      <c r="C669" s="10" t="s">
        <v>533</v>
      </c>
      <c r="D669" s="13" t="s">
        <v>588</v>
      </c>
      <c r="E669" s="13"/>
      <c r="F669" s="12">
        <v>264.16</v>
      </c>
      <c r="G669" s="12"/>
    </row>
    <row r="670" spans="1:7" ht="24.75" customHeight="1">
      <c r="A670" s="9">
        <f t="shared" si="0"/>
        <v>661</v>
      </c>
      <c r="B670" s="10" t="s">
        <v>533</v>
      </c>
      <c r="C670" s="10" t="s">
        <v>533</v>
      </c>
      <c r="D670" s="13" t="s">
        <v>589</v>
      </c>
      <c r="E670" s="13"/>
      <c r="F670" s="12">
        <v>1.61</v>
      </c>
      <c r="G670" s="12"/>
    </row>
    <row r="671" spans="1:7" ht="24.75" customHeight="1">
      <c r="A671" s="9">
        <f t="shared" si="0"/>
        <v>662</v>
      </c>
      <c r="B671" s="10" t="s">
        <v>533</v>
      </c>
      <c r="C671" s="10" t="s">
        <v>533</v>
      </c>
      <c r="D671" s="13" t="s">
        <v>590</v>
      </c>
      <c r="E671" s="13"/>
      <c r="F671" s="12">
        <v>1.87</v>
      </c>
      <c r="G671" s="12"/>
    </row>
    <row r="672" spans="1:7" ht="24.75" customHeight="1">
      <c r="A672" s="9">
        <f t="shared" si="0"/>
        <v>663</v>
      </c>
      <c r="B672" s="10" t="s">
        <v>533</v>
      </c>
      <c r="C672" s="10" t="s">
        <v>533</v>
      </c>
      <c r="D672" s="13" t="s">
        <v>591</v>
      </c>
      <c r="E672" s="13"/>
      <c r="F672" s="12">
        <v>42</v>
      </c>
      <c r="G672" s="12"/>
    </row>
    <row r="673" spans="1:7" ht="24.75" customHeight="1">
      <c r="A673" s="9">
        <f t="shared" si="0"/>
        <v>664</v>
      </c>
      <c r="B673" s="10" t="s">
        <v>533</v>
      </c>
      <c r="C673" s="10" t="s">
        <v>533</v>
      </c>
      <c r="D673" s="13" t="s">
        <v>591</v>
      </c>
      <c r="E673" s="13"/>
      <c r="F673" s="12">
        <v>196</v>
      </c>
      <c r="G673" s="12"/>
    </row>
    <row r="674" spans="1:7" ht="24.75" customHeight="1">
      <c r="A674" s="9">
        <f t="shared" si="0"/>
        <v>665</v>
      </c>
      <c r="B674" s="10" t="s">
        <v>533</v>
      </c>
      <c r="C674" s="10" t="s">
        <v>533</v>
      </c>
      <c r="D674" s="13" t="s">
        <v>592</v>
      </c>
      <c r="E674" s="13"/>
      <c r="F674" s="12">
        <v>126</v>
      </c>
      <c r="G674" s="12"/>
    </row>
    <row r="675" spans="1:7" ht="24.75" customHeight="1">
      <c r="A675" s="9">
        <f t="shared" si="0"/>
        <v>666</v>
      </c>
      <c r="B675" s="10" t="s">
        <v>533</v>
      </c>
      <c r="C675" s="10" t="s">
        <v>533</v>
      </c>
      <c r="D675" s="13" t="s">
        <v>593</v>
      </c>
      <c r="E675" s="13"/>
      <c r="F675" s="12">
        <v>108</v>
      </c>
      <c r="G675" s="12"/>
    </row>
    <row r="676" spans="1:7" ht="24.75" customHeight="1">
      <c r="A676" s="9">
        <f t="shared" si="0"/>
        <v>667</v>
      </c>
      <c r="B676" s="10" t="s">
        <v>533</v>
      </c>
      <c r="C676" s="10" t="s">
        <v>533</v>
      </c>
      <c r="D676" s="13" t="s">
        <v>594</v>
      </c>
      <c r="E676" s="13"/>
      <c r="F676" s="12">
        <v>67</v>
      </c>
      <c r="G676" s="12"/>
    </row>
    <row r="677" spans="1:7" ht="24.75" customHeight="1">
      <c r="A677" s="9">
        <f t="shared" si="0"/>
        <v>668</v>
      </c>
      <c r="B677" s="10" t="s">
        <v>533</v>
      </c>
      <c r="C677" s="10" t="s">
        <v>533</v>
      </c>
      <c r="D677" s="13" t="s">
        <v>595</v>
      </c>
      <c r="E677" s="13"/>
      <c r="F677" s="12">
        <v>3.57</v>
      </c>
      <c r="G677" s="12"/>
    </row>
    <row r="678" spans="1:7" ht="24.75" customHeight="1">
      <c r="A678" s="9">
        <f t="shared" si="0"/>
        <v>669</v>
      </c>
      <c r="B678" s="10" t="s">
        <v>533</v>
      </c>
      <c r="C678" s="10" t="s">
        <v>533</v>
      </c>
      <c r="D678" s="13" t="s">
        <v>592</v>
      </c>
      <c r="E678" s="13"/>
      <c r="F678" s="12">
        <v>588</v>
      </c>
      <c r="G678" s="12"/>
    </row>
    <row r="679" spans="1:7" ht="24.75" customHeight="1">
      <c r="A679" s="9">
        <f t="shared" si="0"/>
        <v>670</v>
      </c>
      <c r="B679" s="10" t="s">
        <v>533</v>
      </c>
      <c r="C679" s="10" t="s">
        <v>533</v>
      </c>
      <c r="D679" s="13" t="s">
        <v>596</v>
      </c>
      <c r="E679" s="13"/>
      <c r="F679" s="12">
        <v>350</v>
      </c>
      <c r="G679" s="12"/>
    </row>
    <row r="680" spans="1:7" ht="24.75" customHeight="1">
      <c r="A680" s="9">
        <f t="shared" si="0"/>
        <v>671</v>
      </c>
      <c r="B680" s="10" t="s">
        <v>533</v>
      </c>
      <c r="C680" s="10" t="s">
        <v>533</v>
      </c>
      <c r="D680" s="13" t="s">
        <v>597</v>
      </c>
      <c r="E680" s="13"/>
      <c r="F680" s="12">
        <v>152.02</v>
      </c>
      <c r="G680" s="12"/>
    </row>
    <row r="681" spans="1:7" ht="24.75" customHeight="1">
      <c r="A681" s="9">
        <f t="shared" si="0"/>
        <v>672</v>
      </c>
      <c r="B681" s="10" t="s">
        <v>533</v>
      </c>
      <c r="C681" s="10" t="s">
        <v>533</v>
      </c>
      <c r="D681" s="13" t="s">
        <v>598</v>
      </c>
      <c r="E681" s="13"/>
      <c r="F681" s="12">
        <v>350</v>
      </c>
      <c r="G681" s="12"/>
    </row>
    <row r="682" spans="1:7" ht="24.75" customHeight="1">
      <c r="A682" s="9">
        <f t="shared" si="0"/>
        <v>673</v>
      </c>
      <c r="B682" s="10" t="s">
        <v>533</v>
      </c>
      <c r="C682" s="10" t="s">
        <v>533</v>
      </c>
      <c r="D682" s="13" t="s">
        <v>599</v>
      </c>
      <c r="E682" s="13"/>
      <c r="F682" s="12">
        <v>207</v>
      </c>
      <c r="G682" s="12"/>
    </row>
    <row r="683" spans="1:7" ht="24.75" customHeight="1">
      <c r="A683" s="9">
        <f t="shared" si="0"/>
        <v>674</v>
      </c>
      <c r="B683" s="10" t="s">
        <v>533</v>
      </c>
      <c r="C683" s="10" t="s">
        <v>533</v>
      </c>
      <c r="D683" s="13" t="s">
        <v>600</v>
      </c>
      <c r="E683" s="13"/>
      <c r="F683" s="12">
        <v>108</v>
      </c>
      <c r="G683" s="12"/>
    </row>
    <row r="684" spans="1:7" ht="24.75" customHeight="1">
      <c r="A684" s="9">
        <f t="shared" si="0"/>
        <v>675</v>
      </c>
      <c r="B684" s="10" t="s">
        <v>533</v>
      </c>
      <c r="C684" s="10" t="s">
        <v>533</v>
      </c>
      <c r="D684" s="13" t="s">
        <v>601</v>
      </c>
      <c r="E684" s="13"/>
      <c r="F684" s="12">
        <v>51.75</v>
      </c>
      <c r="G684" s="12"/>
    </row>
    <row r="685" spans="1:7" ht="24.75" customHeight="1">
      <c r="A685" s="9">
        <f t="shared" si="0"/>
        <v>676</v>
      </c>
      <c r="B685" s="10" t="s">
        <v>533</v>
      </c>
      <c r="C685" s="10" t="s">
        <v>533</v>
      </c>
      <c r="D685" s="13" t="s">
        <v>602</v>
      </c>
      <c r="E685" s="13"/>
      <c r="F685" s="12">
        <v>246.31</v>
      </c>
      <c r="G685" s="12"/>
    </row>
    <row r="686" spans="1:7" ht="24.75" customHeight="1">
      <c r="A686" s="9">
        <f t="shared" si="0"/>
        <v>677</v>
      </c>
      <c r="B686" s="10" t="s">
        <v>533</v>
      </c>
      <c r="C686" s="10" t="s">
        <v>533</v>
      </c>
      <c r="D686" s="13" t="s">
        <v>603</v>
      </c>
      <c r="E686" s="13"/>
      <c r="F686" s="12">
        <v>265.74</v>
      </c>
      <c r="G686" s="12"/>
    </row>
    <row r="687" spans="1:7" ht="24.75" customHeight="1">
      <c r="A687" s="9">
        <f t="shared" si="0"/>
        <v>678</v>
      </c>
      <c r="B687" s="10" t="s">
        <v>533</v>
      </c>
      <c r="C687" s="10" t="s">
        <v>533</v>
      </c>
      <c r="D687" s="13" t="s">
        <v>604</v>
      </c>
      <c r="E687" s="13"/>
      <c r="F687" s="12">
        <v>49.98</v>
      </c>
      <c r="G687" s="12"/>
    </row>
    <row r="688" spans="1:7" ht="24.75" customHeight="1">
      <c r="A688" s="9">
        <f t="shared" si="0"/>
        <v>679</v>
      </c>
      <c r="B688" s="10" t="s">
        <v>533</v>
      </c>
      <c r="C688" s="10" t="s">
        <v>533</v>
      </c>
      <c r="D688" s="13" t="s">
        <v>605</v>
      </c>
      <c r="E688" s="13"/>
      <c r="F688" s="12">
        <v>22.9</v>
      </c>
      <c r="G688" s="12"/>
    </row>
    <row r="689" spans="1:7" ht="24.75" customHeight="1">
      <c r="A689" s="9">
        <f t="shared" si="0"/>
        <v>680</v>
      </c>
      <c r="B689" s="10" t="s">
        <v>533</v>
      </c>
      <c r="C689" s="10" t="s">
        <v>533</v>
      </c>
      <c r="D689" s="13" t="s">
        <v>606</v>
      </c>
      <c r="E689" s="13"/>
      <c r="F689" s="12">
        <v>49.98</v>
      </c>
      <c r="G689" s="12"/>
    </row>
    <row r="690" spans="1:7" ht="24.75" customHeight="1">
      <c r="A690" s="9">
        <f t="shared" si="0"/>
        <v>681</v>
      </c>
      <c r="B690" s="10" t="s">
        <v>533</v>
      </c>
      <c r="C690" s="10" t="s">
        <v>533</v>
      </c>
      <c r="D690" s="13" t="s">
        <v>607</v>
      </c>
      <c r="E690" s="13"/>
      <c r="F690" s="12">
        <v>616.1</v>
      </c>
      <c r="G690" s="12"/>
    </row>
    <row r="691" spans="1:7" ht="24.75" customHeight="1">
      <c r="A691" s="9">
        <f t="shared" si="0"/>
        <v>682</v>
      </c>
      <c r="B691" s="10" t="s">
        <v>533</v>
      </c>
      <c r="C691" s="10" t="s">
        <v>533</v>
      </c>
      <c r="D691" s="13" t="s">
        <v>608</v>
      </c>
      <c r="E691" s="13"/>
      <c r="F691" s="12">
        <v>-1269.02</v>
      </c>
      <c r="G691" s="12"/>
    </row>
    <row r="692" spans="1:7" ht="24.75" customHeight="1">
      <c r="A692" s="9">
        <f t="shared" si="0"/>
        <v>683</v>
      </c>
      <c r="B692" s="10" t="s">
        <v>533</v>
      </c>
      <c r="C692" s="10" t="s">
        <v>533</v>
      </c>
      <c r="D692" s="13" t="s">
        <v>609</v>
      </c>
      <c r="E692" s="13"/>
      <c r="F692" s="12">
        <v>107.99</v>
      </c>
      <c r="G692" s="12"/>
    </row>
    <row r="693" spans="1:7" ht="24.75" customHeight="1">
      <c r="A693" s="9">
        <f t="shared" si="0"/>
        <v>684</v>
      </c>
      <c r="B693" s="10" t="s">
        <v>533</v>
      </c>
      <c r="C693" s="10" t="s">
        <v>533</v>
      </c>
      <c r="D693" s="13" t="s">
        <v>610</v>
      </c>
      <c r="E693" s="13"/>
      <c r="F693" s="12">
        <v>93.2</v>
      </c>
      <c r="G693" s="12"/>
    </row>
    <row r="694" spans="1:7" ht="24.75" customHeight="1">
      <c r="A694" s="9">
        <f t="shared" si="0"/>
        <v>685</v>
      </c>
      <c r="B694" s="10" t="s">
        <v>533</v>
      </c>
      <c r="C694" s="10" t="s">
        <v>533</v>
      </c>
      <c r="D694" s="13" t="s">
        <v>611</v>
      </c>
      <c r="E694" s="13"/>
      <c r="F694" s="12">
        <v>149.7</v>
      </c>
      <c r="G694" s="12"/>
    </row>
    <row r="695" spans="1:7" ht="24.75" customHeight="1">
      <c r="A695" s="9">
        <f t="shared" si="0"/>
        <v>686</v>
      </c>
      <c r="B695" s="10" t="s">
        <v>533</v>
      </c>
      <c r="C695" s="10" t="s">
        <v>533</v>
      </c>
      <c r="D695" s="13" t="s">
        <v>612</v>
      </c>
      <c r="E695" s="13"/>
      <c r="F695" s="12">
        <v>174.22</v>
      </c>
      <c r="G695" s="12"/>
    </row>
    <row r="696" spans="1:7" ht="24.75" customHeight="1">
      <c r="A696" s="9">
        <f t="shared" si="0"/>
        <v>687</v>
      </c>
      <c r="B696" s="10" t="s">
        <v>533</v>
      </c>
      <c r="C696" s="10" t="s">
        <v>533</v>
      </c>
      <c r="D696" s="13" t="s">
        <v>613</v>
      </c>
      <c r="E696" s="13"/>
      <c r="F696" s="12">
        <v>268.45</v>
      </c>
      <c r="G696" s="12"/>
    </row>
    <row r="697" spans="1:7" ht="24.75" customHeight="1">
      <c r="A697" s="9">
        <f t="shared" si="0"/>
        <v>688</v>
      </c>
      <c r="B697" s="10" t="s">
        <v>533</v>
      </c>
      <c r="C697" s="10" t="s">
        <v>533</v>
      </c>
      <c r="D697" s="13" t="s">
        <v>614</v>
      </c>
      <c r="E697" s="13"/>
      <c r="F697" s="12">
        <v>8.21</v>
      </c>
      <c r="G697" s="12"/>
    </row>
    <row r="698" spans="1:7" ht="24.75" customHeight="1">
      <c r="A698" s="9">
        <f t="shared" si="0"/>
        <v>689</v>
      </c>
      <c r="B698" s="10" t="s">
        <v>533</v>
      </c>
      <c r="C698" s="10" t="s">
        <v>533</v>
      </c>
      <c r="D698" s="13" t="s">
        <v>615</v>
      </c>
      <c r="E698" s="13"/>
      <c r="F698" s="12">
        <v>13.73</v>
      </c>
      <c r="G698" s="12"/>
    </row>
    <row r="699" spans="1:7" ht="24.75" customHeight="1">
      <c r="A699" s="9">
        <f t="shared" si="0"/>
        <v>690</v>
      </c>
      <c r="B699" s="10" t="s">
        <v>533</v>
      </c>
      <c r="C699" s="10" t="s">
        <v>533</v>
      </c>
      <c r="D699" s="13" t="s">
        <v>616</v>
      </c>
      <c r="E699" s="13"/>
      <c r="F699" s="12">
        <v>1.61</v>
      </c>
      <c r="G699" s="12"/>
    </row>
    <row r="700" spans="1:7" ht="24.75" customHeight="1">
      <c r="A700" s="9">
        <f t="shared" si="0"/>
        <v>691</v>
      </c>
      <c r="B700" s="10" t="s">
        <v>533</v>
      </c>
      <c r="C700" s="10" t="s">
        <v>533</v>
      </c>
      <c r="D700" s="13" t="s">
        <v>617</v>
      </c>
      <c r="E700" s="13"/>
      <c r="F700" s="12">
        <v>1.61</v>
      </c>
      <c r="G700" s="12"/>
    </row>
    <row r="701" spans="1:7" ht="24.75" customHeight="1">
      <c r="A701" s="9">
        <f t="shared" si="0"/>
        <v>692</v>
      </c>
      <c r="B701" s="10" t="s">
        <v>533</v>
      </c>
      <c r="C701" s="10" t="s">
        <v>533</v>
      </c>
      <c r="D701" s="13" t="s">
        <v>618</v>
      </c>
      <c r="E701" s="13"/>
      <c r="F701" s="12">
        <v>4.28</v>
      </c>
      <c r="G701" s="12"/>
    </row>
    <row r="702" spans="1:7" ht="24.75" customHeight="1">
      <c r="A702" s="9">
        <f t="shared" si="0"/>
        <v>693</v>
      </c>
      <c r="B702" s="10" t="s">
        <v>533</v>
      </c>
      <c r="C702" s="10" t="s">
        <v>533</v>
      </c>
      <c r="D702" s="13" t="s">
        <v>619</v>
      </c>
      <c r="E702" s="13"/>
      <c r="F702" s="12">
        <v>171.45</v>
      </c>
      <c r="G702" s="12"/>
    </row>
    <row r="703" spans="1:7" ht="24.75" customHeight="1">
      <c r="A703" s="9">
        <f t="shared" si="0"/>
        <v>694</v>
      </c>
      <c r="B703" s="10" t="s">
        <v>533</v>
      </c>
      <c r="C703" s="10" t="s">
        <v>533</v>
      </c>
      <c r="D703" s="13" t="s">
        <v>620</v>
      </c>
      <c r="E703" s="13"/>
      <c r="F703" s="12">
        <v>5.02</v>
      </c>
      <c r="G703" s="12"/>
    </row>
    <row r="704" spans="1:7" ht="24.75" customHeight="1">
      <c r="A704" s="9">
        <f t="shared" si="0"/>
        <v>695</v>
      </c>
      <c r="B704" s="10" t="s">
        <v>533</v>
      </c>
      <c r="C704" s="10" t="s">
        <v>533</v>
      </c>
      <c r="D704" s="13" t="s">
        <v>621</v>
      </c>
      <c r="E704" s="13"/>
      <c r="F704" s="12">
        <v>64.05</v>
      </c>
      <c r="G704" s="12"/>
    </row>
    <row r="705" spans="1:7" ht="24.75" customHeight="1">
      <c r="A705" s="9">
        <f t="shared" si="0"/>
        <v>696</v>
      </c>
      <c r="B705" s="10" t="s">
        <v>533</v>
      </c>
      <c r="C705" s="10" t="s">
        <v>533</v>
      </c>
      <c r="D705" s="13" t="s">
        <v>622</v>
      </c>
      <c r="E705" s="13"/>
      <c r="F705" s="12">
        <v>0.85</v>
      </c>
      <c r="G705" s="12"/>
    </row>
    <row r="706" spans="1:7" ht="24.75" customHeight="1">
      <c r="A706" s="9">
        <f t="shared" si="0"/>
        <v>697</v>
      </c>
      <c r="B706" s="10" t="s">
        <v>533</v>
      </c>
      <c r="C706" s="10" t="s">
        <v>533</v>
      </c>
      <c r="D706" s="13" t="s">
        <v>623</v>
      </c>
      <c r="E706" s="13"/>
      <c r="F706" s="12">
        <v>1.61</v>
      </c>
      <c r="G706" s="12"/>
    </row>
    <row r="707" spans="1:7" ht="24.75" customHeight="1">
      <c r="A707" s="9">
        <f t="shared" si="0"/>
        <v>698</v>
      </c>
      <c r="B707" s="10" t="s">
        <v>533</v>
      </c>
      <c r="C707" s="10" t="s">
        <v>533</v>
      </c>
      <c r="D707" s="13" t="s">
        <v>624</v>
      </c>
      <c r="E707" s="13"/>
      <c r="F707" s="12">
        <v>5.12</v>
      </c>
      <c r="G707" s="12"/>
    </row>
    <row r="708" spans="1:7" ht="24.75" customHeight="1">
      <c r="A708" s="9">
        <f t="shared" si="0"/>
        <v>699</v>
      </c>
      <c r="B708" s="10" t="s">
        <v>533</v>
      </c>
      <c r="C708" s="10" t="s">
        <v>533</v>
      </c>
      <c r="D708" s="13" t="s">
        <v>625</v>
      </c>
      <c r="E708" s="13"/>
      <c r="F708" s="12">
        <v>1.61</v>
      </c>
      <c r="G708" s="12"/>
    </row>
    <row r="709" spans="1:7" ht="24.75" customHeight="1">
      <c r="A709" s="9">
        <f t="shared" si="0"/>
        <v>700</v>
      </c>
      <c r="B709" s="10" t="s">
        <v>533</v>
      </c>
      <c r="C709" s="10" t="s">
        <v>533</v>
      </c>
      <c r="D709" s="13" t="s">
        <v>626</v>
      </c>
      <c r="E709" s="13"/>
      <c r="F709" s="12">
        <v>350</v>
      </c>
      <c r="G709" s="12"/>
    </row>
    <row r="710" spans="1:7" ht="24.75" customHeight="1">
      <c r="A710" s="9">
        <f t="shared" si="0"/>
        <v>701</v>
      </c>
      <c r="B710" s="10" t="s">
        <v>533</v>
      </c>
      <c r="C710" s="10" t="s">
        <v>533</v>
      </c>
      <c r="D710" s="13" t="s">
        <v>627</v>
      </c>
      <c r="E710" s="13"/>
      <c r="F710" s="12">
        <v>4.38</v>
      </c>
      <c r="G710" s="12"/>
    </row>
    <row r="711" spans="1:7" ht="24.75" customHeight="1">
      <c r="A711" s="9">
        <f t="shared" si="0"/>
        <v>702</v>
      </c>
      <c r="B711" s="10" t="s">
        <v>533</v>
      </c>
      <c r="C711" s="10" t="s">
        <v>533</v>
      </c>
      <c r="D711" s="13" t="s">
        <v>628</v>
      </c>
      <c r="E711" s="13"/>
      <c r="F711" s="12">
        <v>34</v>
      </c>
      <c r="G711" s="12"/>
    </row>
    <row r="712" spans="1:7" ht="24.75" customHeight="1">
      <c r="A712" s="9">
        <f t="shared" si="0"/>
        <v>703</v>
      </c>
      <c r="B712" s="10" t="s">
        <v>533</v>
      </c>
      <c r="C712" s="10" t="s">
        <v>533</v>
      </c>
      <c r="D712" s="13" t="s">
        <v>629</v>
      </c>
      <c r="E712" s="13"/>
      <c r="F712" s="12">
        <v>42</v>
      </c>
      <c r="G712" s="12"/>
    </row>
    <row r="713" spans="1:7" ht="24.75" customHeight="1">
      <c r="A713" s="9">
        <f t="shared" si="0"/>
        <v>704</v>
      </c>
      <c r="B713" s="10" t="s">
        <v>533</v>
      </c>
      <c r="C713" s="10" t="s">
        <v>533</v>
      </c>
      <c r="D713" s="13" t="s">
        <v>629</v>
      </c>
      <c r="E713" s="13"/>
      <c r="F713" s="12">
        <v>196</v>
      </c>
      <c r="G713" s="12"/>
    </row>
    <row r="714" spans="1:7" ht="24.75" customHeight="1">
      <c r="A714" s="9">
        <f t="shared" si="0"/>
        <v>705</v>
      </c>
      <c r="B714" s="10" t="s">
        <v>533</v>
      </c>
      <c r="C714" s="10" t="s">
        <v>533</v>
      </c>
      <c r="D714" s="13" t="s">
        <v>628</v>
      </c>
      <c r="E714" s="13"/>
      <c r="F714" s="12">
        <v>408</v>
      </c>
      <c r="G714" s="12"/>
    </row>
    <row r="715" spans="1:7" ht="24.75" customHeight="1">
      <c r="A715" s="9">
        <f t="shared" si="0"/>
        <v>706</v>
      </c>
      <c r="B715" s="10" t="s">
        <v>630</v>
      </c>
      <c r="C715" s="10" t="s">
        <v>630</v>
      </c>
      <c r="D715" s="13" t="s">
        <v>631</v>
      </c>
      <c r="E715" s="13"/>
      <c r="F715" s="12">
        <v>52.8</v>
      </c>
      <c r="G715" s="12"/>
    </row>
    <row r="716" spans="1:7" ht="24.75" customHeight="1">
      <c r="A716" s="9">
        <f t="shared" si="0"/>
        <v>707</v>
      </c>
      <c r="B716" s="10" t="s">
        <v>630</v>
      </c>
      <c r="C716" s="10" t="s">
        <v>630</v>
      </c>
      <c r="D716" s="13" t="s">
        <v>632</v>
      </c>
      <c r="E716" s="13"/>
      <c r="F716" s="12">
        <v>821.55</v>
      </c>
      <c r="G716" s="12"/>
    </row>
    <row r="717" spans="1:7" ht="24.75" customHeight="1">
      <c r="A717" s="9">
        <f t="shared" si="0"/>
        <v>708</v>
      </c>
      <c r="B717" s="10" t="s">
        <v>630</v>
      </c>
      <c r="C717" s="10" t="s">
        <v>630</v>
      </c>
      <c r="D717" s="13" t="s">
        <v>633</v>
      </c>
      <c r="E717" s="13"/>
      <c r="F717" s="12">
        <v>49.98</v>
      </c>
      <c r="G717" s="12"/>
    </row>
    <row r="718" spans="1:7" ht="24.75" customHeight="1">
      <c r="A718" s="9">
        <f t="shared" si="0"/>
        <v>709</v>
      </c>
      <c r="B718" s="10" t="s">
        <v>630</v>
      </c>
      <c r="C718" s="10" t="s">
        <v>630</v>
      </c>
      <c r="D718" s="13" t="s">
        <v>634</v>
      </c>
      <c r="E718" s="13"/>
      <c r="F718" s="12">
        <v>246.3</v>
      </c>
      <c r="G718" s="12"/>
    </row>
    <row r="719" spans="1:7" ht="24.75" customHeight="1">
      <c r="A719" s="9">
        <f t="shared" si="0"/>
        <v>710</v>
      </c>
      <c r="B719" s="10" t="s">
        <v>630</v>
      </c>
      <c r="C719" s="10" t="s">
        <v>630</v>
      </c>
      <c r="D719" s="13" t="s">
        <v>635</v>
      </c>
      <c r="E719" s="13"/>
      <c r="F719" s="12">
        <v>111.9</v>
      </c>
      <c r="G719" s="12"/>
    </row>
    <row r="720" spans="1:10" ht="24.75" customHeight="1">
      <c r="A720" s="9">
        <f t="shared" si="0"/>
        <v>711</v>
      </c>
      <c r="B720" s="10" t="s">
        <v>630</v>
      </c>
      <c r="C720" s="10" t="s">
        <v>630</v>
      </c>
      <c r="D720" s="13" t="s">
        <v>636</v>
      </c>
      <c r="E720" s="13"/>
      <c r="F720" s="12">
        <v>134.28</v>
      </c>
      <c r="G720" s="12"/>
      <c r="I720" s="18"/>
      <c r="J720" s="18"/>
    </row>
    <row r="721" spans="1:7" ht="24.75" customHeight="1">
      <c r="A721" s="9">
        <f t="shared" si="0"/>
        <v>712</v>
      </c>
      <c r="B721" s="10" t="s">
        <v>630</v>
      </c>
      <c r="C721" s="10" t="s">
        <v>630</v>
      </c>
      <c r="D721" s="13" t="s">
        <v>637</v>
      </c>
      <c r="E721" s="13"/>
      <c r="F721" s="12">
        <v>475.02</v>
      </c>
      <c r="G721" s="12"/>
    </row>
    <row r="722" spans="1:7" ht="24.75" customHeight="1">
      <c r="A722" s="9">
        <f t="shared" si="0"/>
        <v>713</v>
      </c>
      <c r="B722" s="10" t="s">
        <v>630</v>
      </c>
      <c r="C722" s="10" t="s">
        <v>630</v>
      </c>
      <c r="D722" s="13" t="s">
        <v>638</v>
      </c>
      <c r="E722" s="13"/>
      <c r="F722" s="12">
        <v>223.8</v>
      </c>
      <c r="G722" s="12"/>
    </row>
    <row r="723" spans="1:7" ht="24.75" customHeight="1">
      <c r="A723" s="9">
        <f t="shared" si="0"/>
        <v>714</v>
      </c>
      <c r="B723" s="10" t="s">
        <v>630</v>
      </c>
      <c r="C723" s="10" t="s">
        <v>630</v>
      </c>
      <c r="D723" s="13" t="s">
        <v>639</v>
      </c>
      <c r="E723" s="13"/>
      <c r="F723" s="12">
        <v>355.57</v>
      </c>
      <c r="G723" s="12"/>
    </row>
    <row r="724" spans="1:7" ht="24.75" customHeight="1">
      <c r="A724" s="9">
        <f t="shared" si="0"/>
        <v>715</v>
      </c>
      <c r="B724" s="10" t="s">
        <v>630</v>
      </c>
      <c r="C724" s="10" t="s">
        <v>630</v>
      </c>
      <c r="D724" s="13" t="s">
        <v>639</v>
      </c>
      <c r="E724" s="13"/>
      <c r="F724" s="12">
        <v>1991.95</v>
      </c>
      <c r="G724" s="12"/>
    </row>
    <row r="725" spans="1:7" ht="24.75" customHeight="1">
      <c r="A725" s="9">
        <f t="shared" si="0"/>
        <v>716</v>
      </c>
      <c r="B725" s="10" t="s">
        <v>630</v>
      </c>
      <c r="C725" s="10" t="s">
        <v>630</v>
      </c>
      <c r="D725" s="13" t="s">
        <v>640</v>
      </c>
      <c r="E725" s="13"/>
      <c r="F725" s="12">
        <v>147.87</v>
      </c>
      <c r="G725" s="12"/>
    </row>
    <row r="726" spans="1:7" ht="24.75" customHeight="1">
      <c r="A726" s="9">
        <f t="shared" si="0"/>
        <v>717</v>
      </c>
      <c r="B726" s="10" t="s">
        <v>630</v>
      </c>
      <c r="C726" s="10" t="s">
        <v>630</v>
      </c>
      <c r="D726" s="13" t="s">
        <v>641</v>
      </c>
      <c r="E726" s="13"/>
      <c r="F726" s="12">
        <v>8.52</v>
      </c>
      <c r="G726" s="12"/>
    </row>
    <row r="727" spans="1:7" ht="24.75" customHeight="1">
      <c r="A727" s="9">
        <f t="shared" si="0"/>
        <v>718</v>
      </c>
      <c r="B727" s="10" t="s">
        <v>630</v>
      </c>
      <c r="C727" s="10" t="s">
        <v>630</v>
      </c>
      <c r="D727" s="13" t="s">
        <v>642</v>
      </c>
      <c r="E727" s="13"/>
      <c r="F727" s="12">
        <v>99.98</v>
      </c>
      <c r="G727" s="12"/>
    </row>
    <row r="728" spans="1:10" ht="24.75" customHeight="1">
      <c r="A728" s="9">
        <f t="shared" si="0"/>
        <v>719</v>
      </c>
      <c r="B728" s="10" t="s">
        <v>630</v>
      </c>
      <c r="C728" s="10" t="s">
        <v>630</v>
      </c>
      <c r="D728" s="13" t="s">
        <v>643</v>
      </c>
      <c r="E728" s="13"/>
      <c r="F728" s="12">
        <v>334.27</v>
      </c>
      <c r="G728" s="12"/>
      <c r="I728" s="18"/>
      <c r="J728" s="18"/>
    </row>
    <row r="729" spans="1:10" ht="24.75" customHeight="1">
      <c r="A729" s="9">
        <f t="shared" si="0"/>
        <v>720</v>
      </c>
      <c r="B729" s="10" t="s">
        <v>630</v>
      </c>
      <c r="C729" s="10" t="s">
        <v>630</v>
      </c>
      <c r="D729" s="13" t="s">
        <v>644</v>
      </c>
      <c r="E729" s="13"/>
      <c r="F729" s="12">
        <v>49.98</v>
      </c>
      <c r="G729" s="12"/>
      <c r="I729" s="18"/>
      <c r="J729" s="18"/>
    </row>
    <row r="730" spans="1:10" ht="24.75" customHeight="1">
      <c r="A730" s="9">
        <f t="shared" si="0"/>
        <v>721</v>
      </c>
      <c r="B730" s="10" t="s">
        <v>630</v>
      </c>
      <c r="C730" s="10" t="s">
        <v>630</v>
      </c>
      <c r="D730" s="13" t="s">
        <v>645</v>
      </c>
      <c r="E730" s="13"/>
      <c r="F730" s="12">
        <v>211.12</v>
      </c>
      <c r="G730" s="12"/>
      <c r="I730" s="18"/>
      <c r="J730" s="18"/>
    </row>
    <row r="731" spans="1:10" ht="24.75" customHeight="1">
      <c r="A731" s="9">
        <f t="shared" si="0"/>
        <v>722</v>
      </c>
      <c r="B731" s="10" t="s">
        <v>630</v>
      </c>
      <c r="C731" s="10" t="s">
        <v>630</v>
      </c>
      <c r="D731" s="13" t="s">
        <v>646</v>
      </c>
      <c r="E731" s="13"/>
      <c r="F731" s="12">
        <v>159.66</v>
      </c>
      <c r="G731" s="12"/>
      <c r="I731" s="18"/>
      <c r="J731" s="18"/>
    </row>
    <row r="732" spans="1:10" ht="24.75" customHeight="1">
      <c r="A732" s="9">
        <f t="shared" si="0"/>
        <v>723</v>
      </c>
      <c r="B732" s="10" t="s">
        <v>630</v>
      </c>
      <c r="C732" s="10" t="s">
        <v>630</v>
      </c>
      <c r="D732" s="13" t="s">
        <v>647</v>
      </c>
      <c r="E732" s="13"/>
      <c r="F732" s="12">
        <v>12.88</v>
      </c>
      <c r="G732" s="12"/>
      <c r="I732" s="18"/>
      <c r="J732" s="18"/>
    </row>
    <row r="733" spans="1:10" ht="24.75" customHeight="1">
      <c r="A733" s="9">
        <f t="shared" si="0"/>
        <v>724</v>
      </c>
      <c r="B733" s="10" t="s">
        <v>630</v>
      </c>
      <c r="C733" s="10" t="s">
        <v>630</v>
      </c>
      <c r="D733" s="13" t="s">
        <v>648</v>
      </c>
      <c r="E733" s="13"/>
      <c r="F733" s="12">
        <v>78.56</v>
      </c>
      <c r="G733" s="12"/>
      <c r="I733" s="18"/>
      <c r="J733" s="18"/>
    </row>
    <row r="734" spans="1:7" ht="24.75" customHeight="1">
      <c r="A734" s="9">
        <f t="shared" si="0"/>
        <v>725</v>
      </c>
      <c r="B734" s="10" t="s">
        <v>630</v>
      </c>
      <c r="C734" s="10" t="s">
        <v>630</v>
      </c>
      <c r="D734" s="13" t="s">
        <v>649</v>
      </c>
      <c r="E734" s="13"/>
      <c r="F734" s="12">
        <v>160</v>
      </c>
      <c r="G734" s="12"/>
    </row>
    <row r="735" spans="1:7" ht="24.75" customHeight="1">
      <c r="A735" s="9">
        <f t="shared" si="0"/>
        <v>726</v>
      </c>
      <c r="B735" s="10" t="s">
        <v>630</v>
      </c>
      <c r="C735" s="10" t="s">
        <v>630</v>
      </c>
      <c r="D735" s="13" t="s">
        <v>650</v>
      </c>
      <c r="E735" s="13"/>
      <c r="F735" s="12">
        <v>140.92</v>
      </c>
      <c r="G735" s="12"/>
    </row>
    <row r="736" spans="1:7" ht="24.75" customHeight="1">
      <c r="A736" s="9">
        <f t="shared" si="0"/>
        <v>727</v>
      </c>
      <c r="B736" s="10" t="s">
        <v>630</v>
      </c>
      <c r="C736" s="10" t="s">
        <v>630</v>
      </c>
      <c r="D736" s="13" t="s">
        <v>651</v>
      </c>
      <c r="E736" s="13"/>
      <c r="F736" s="12">
        <v>266.68</v>
      </c>
      <c r="G736" s="12"/>
    </row>
    <row r="737" spans="1:7" ht="24.75" customHeight="1">
      <c r="A737" s="9">
        <f t="shared" si="0"/>
        <v>728</v>
      </c>
      <c r="B737" s="10" t="s">
        <v>630</v>
      </c>
      <c r="C737" s="10" t="s">
        <v>630</v>
      </c>
      <c r="D737" s="13" t="s">
        <v>651</v>
      </c>
      <c r="E737" s="13"/>
      <c r="F737" s="12">
        <v>1493.96</v>
      </c>
      <c r="G737" s="12"/>
    </row>
    <row r="738" spans="1:7" ht="24.75" customHeight="1">
      <c r="A738" s="9">
        <f t="shared" si="0"/>
        <v>729</v>
      </c>
      <c r="B738" s="10" t="s">
        <v>630</v>
      </c>
      <c r="C738" s="10" t="s">
        <v>630</v>
      </c>
      <c r="D738" s="13" t="s">
        <v>652</v>
      </c>
      <c r="E738" s="13"/>
      <c r="F738" s="12">
        <v>119.74</v>
      </c>
      <c r="G738" s="12"/>
    </row>
    <row r="739" spans="1:7" ht="24.75" customHeight="1">
      <c r="A739" s="9">
        <f t="shared" si="0"/>
        <v>730</v>
      </c>
      <c r="B739" s="10" t="s">
        <v>630</v>
      </c>
      <c r="C739" s="10" t="s">
        <v>630</v>
      </c>
      <c r="D739" s="13" t="s">
        <v>653</v>
      </c>
      <c r="E739" s="13"/>
      <c r="F739" s="12">
        <v>2123.99</v>
      </c>
      <c r="G739" s="12"/>
    </row>
    <row r="740" spans="1:7" ht="24.75" customHeight="1">
      <c r="A740" s="9">
        <f t="shared" si="0"/>
        <v>731</v>
      </c>
      <c r="B740" s="10" t="s">
        <v>630</v>
      </c>
      <c r="C740" s="10" t="s">
        <v>630</v>
      </c>
      <c r="D740" s="13" t="s">
        <v>654</v>
      </c>
      <c r="E740" s="13"/>
      <c r="F740" s="12">
        <v>147.86</v>
      </c>
      <c r="G740" s="12"/>
    </row>
    <row r="741" spans="1:7" ht="24.75" customHeight="1">
      <c r="A741" s="9">
        <f t="shared" si="0"/>
        <v>732</v>
      </c>
      <c r="B741" s="10" t="s">
        <v>630</v>
      </c>
      <c r="C741" s="10" t="s">
        <v>630</v>
      </c>
      <c r="D741" s="13" t="s">
        <v>654</v>
      </c>
      <c r="E741" s="13"/>
      <c r="F741" s="12">
        <v>1292.5</v>
      </c>
      <c r="G741" s="12"/>
    </row>
    <row r="742" spans="1:7" ht="24.75" customHeight="1">
      <c r="A742" s="9">
        <f t="shared" si="0"/>
        <v>733</v>
      </c>
      <c r="B742" s="10" t="s">
        <v>630</v>
      </c>
      <c r="C742" s="10" t="s">
        <v>630</v>
      </c>
      <c r="D742" s="13" t="s">
        <v>655</v>
      </c>
      <c r="E742" s="13"/>
      <c r="F742" s="12">
        <v>5.09</v>
      </c>
      <c r="G742" s="12"/>
    </row>
    <row r="743" spans="1:7" ht="24.75" customHeight="1">
      <c r="A743" s="9">
        <f t="shared" si="0"/>
        <v>734</v>
      </c>
      <c r="B743" s="10" t="s">
        <v>630</v>
      </c>
      <c r="C743" s="10" t="s">
        <v>630</v>
      </c>
      <c r="D743" s="13" t="s">
        <v>656</v>
      </c>
      <c r="E743" s="13"/>
      <c r="F743" s="12">
        <v>143.91</v>
      </c>
      <c r="G743" s="12"/>
    </row>
    <row r="744" spans="1:7" ht="24.75" customHeight="1">
      <c r="A744" s="9">
        <f t="shared" si="0"/>
        <v>735</v>
      </c>
      <c r="B744" s="10" t="s">
        <v>630</v>
      </c>
      <c r="C744" s="10" t="s">
        <v>630</v>
      </c>
      <c r="D744" s="13" t="s">
        <v>657</v>
      </c>
      <c r="E744" s="13"/>
      <c r="F744" s="12">
        <v>6.39</v>
      </c>
      <c r="G744" s="12"/>
    </row>
    <row r="745" spans="1:7" ht="24.75" customHeight="1">
      <c r="A745" s="9">
        <f t="shared" si="0"/>
        <v>736</v>
      </c>
      <c r="B745" s="10" t="s">
        <v>630</v>
      </c>
      <c r="C745" s="10" t="s">
        <v>630</v>
      </c>
      <c r="D745" s="13" t="s">
        <v>658</v>
      </c>
      <c r="E745" s="13"/>
      <c r="F745" s="12">
        <v>125.07</v>
      </c>
      <c r="G745" s="12"/>
    </row>
    <row r="746" spans="1:7" ht="24.75" customHeight="1">
      <c r="A746" s="9">
        <f t="shared" si="0"/>
        <v>737</v>
      </c>
      <c r="B746" s="10" t="s">
        <v>630</v>
      </c>
      <c r="C746" s="10" t="s">
        <v>630</v>
      </c>
      <c r="D746" s="13" t="s">
        <v>659</v>
      </c>
      <c r="E746" s="13"/>
      <c r="F746" s="12">
        <v>379.85</v>
      </c>
      <c r="G746" s="12"/>
    </row>
    <row r="747" spans="1:7" ht="24.75" customHeight="1">
      <c r="A747" s="9">
        <f t="shared" si="0"/>
        <v>738</v>
      </c>
      <c r="B747" s="10" t="s">
        <v>630</v>
      </c>
      <c r="C747" s="10" t="s">
        <v>630</v>
      </c>
      <c r="D747" s="13" t="s">
        <v>659</v>
      </c>
      <c r="E747" s="13"/>
      <c r="F747" s="12">
        <v>1327.97</v>
      </c>
      <c r="G747" s="12"/>
    </row>
    <row r="748" spans="1:10" ht="24.75" customHeight="1">
      <c r="A748" s="9">
        <f t="shared" si="0"/>
        <v>739</v>
      </c>
      <c r="B748" s="10" t="s">
        <v>630</v>
      </c>
      <c r="C748" s="10" t="s">
        <v>630</v>
      </c>
      <c r="D748" s="13" t="s">
        <v>660</v>
      </c>
      <c r="E748" s="13"/>
      <c r="F748" s="12">
        <v>49.98</v>
      </c>
      <c r="G748" s="12"/>
      <c r="I748" s="18"/>
      <c r="J748" s="18"/>
    </row>
    <row r="749" spans="1:10" ht="24.75" customHeight="1">
      <c r="A749" s="9">
        <f t="shared" si="0"/>
        <v>740</v>
      </c>
      <c r="B749" s="10" t="s">
        <v>630</v>
      </c>
      <c r="C749" s="10" t="s">
        <v>630</v>
      </c>
      <c r="D749" s="13" t="s">
        <v>661</v>
      </c>
      <c r="E749" s="13"/>
      <c r="F749" s="12">
        <v>879.66</v>
      </c>
      <c r="G749" s="12"/>
      <c r="I749" s="18"/>
      <c r="J749" s="18"/>
    </row>
    <row r="750" spans="1:10" ht="24.75" customHeight="1">
      <c r="A750" s="9">
        <f t="shared" si="0"/>
        <v>741</v>
      </c>
      <c r="B750" s="10" t="s">
        <v>630</v>
      </c>
      <c r="C750" s="10" t="s">
        <v>630</v>
      </c>
      <c r="D750" s="13" t="s">
        <v>662</v>
      </c>
      <c r="E750" s="13"/>
      <c r="F750" s="12">
        <v>559.5</v>
      </c>
      <c r="G750" s="12"/>
      <c r="I750" s="18"/>
      <c r="J750" s="18"/>
    </row>
    <row r="751" spans="1:7" ht="24.75" customHeight="1">
      <c r="A751" s="9">
        <f t="shared" si="0"/>
        <v>742</v>
      </c>
      <c r="B751" s="10" t="s">
        <v>630</v>
      </c>
      <c r="C751" s="10" t="s">
        <v>630</v>
      </c>
      <c r="D751" s="13" t="s">
        <v>663</v>
      </c>
      <c r="E751" s="13"/>
      <c r="F751" s="12">
        <v>1114.8</v>
      </c>
      <c r="G751" s="12"/>
    </row>
    <row r="752" spans="1:7" ht="24.75" customHeight="1">
      <c r="A752" s="9">
        <f t="shared" si="0"/>
        <v>743</v>
      </c>
      <c r="B752" s="10" t="s">
        <v>630</v>
      </c>
      <c r="C752" s="10" t="s">
        <v>630</v>
      </c>
      <c r="D752" s="13" t="s">
        <v>663</v>
      </c>
      <c r="E752" s="13"/>
      <c r="F752" s="12">
        <v>6245.4</v>
      </c>
      <c r="G752" s="12"/>
    </row>
    <row r="753" spans="1:7" ht="24.75" customHeight="1">
      <c r="A753" s="9">
        <f t="shared" si="0"/>
        <v>744</v>
      </c>
      <c r="B753" s="10" t="s">
        <v>630</v>
      </c>
      <c r="C753" s="10" t="s">
        <v>630</v>
      </c>
      <c r="D753" s="13" t="s">
        <v>664</v>
      </c>
      <c r="E753" s="13"/>
      <c r="F753" s="12">
        <v>270.87</v>
      </c>
      <c r="G753" s="12"/>
    </row>
    <row r="754" spans="1:7" ht="38.25" customHeight="1">
      <c r="A754" s="9">
        <f t="shared" si="0"/>
        <v>745</v>
      </c>
      <c r="B754" s="10" t="s">
        <v>630</v>
      </c>
      <c r="C754" s="10" t="s">
        <v>630</v>
      </c>
      <c r="D754" s="13" t="s">
        <v>665</v>
      </c>
      <c r="E754" s="13"/>
      <c r="F754" s="12">
        <v>-7.82</v>
      </c>
      <c r="G754" s="12"/>
    </row>
    <row r="755" spans="1:7" ht="24.75" customHeight="1">
      <c r="A755" s="9">
        <f t="shared" si="0"/>
        <v>746</v>
      </c>
      <c r="B755" s="10" t="s">
        <v>630</v>
      </c>
      <c r="C755" s="10" t="s">
        <v>630</v>
      </c>
      <c r="D755" s="13" t="s">
        <v>666</v>
      </c>
      <c r="E755" s="13"/>
      <c r="F755" s="12">
        <v>-753.95</v>
      </c>
      <c r="G755" s="12"/>
    </row>
    <row r="756" spans="1:7" ht="24" customHeight="1">
      <c r="A756" s="9">
        <f t="shared" si="0"/>
        <v>747</v>
      </c>
      <c r="B756" s="10" t="s">
        <v>630</v>
      </c>
      <c r="C756" s="10" t="s">
        <v>630</v>
      </c>
      <c r="D756" s="13" t="s">
        <v>667</v>
      </c>
      <c r="E756" s="13"/>
      <c r="F756" s="12">
        <v>-12.7</v>
      </c>
      <c r="G756" s="12"/>
    </row>
    <row r="757" spans="1:7" ht="24.75" customHeight="1">
      <c r="A757" s="9">
        <f t="shared" si="0"/>
        <v>748</v>
      </c>
      <c r="B757" s="10" t="s">
        <v>630</v>
      </c>
      <c r="C757" s="10" t="s">
        <v>630</v>
      </c>
      <c r="D757" s="13" t="s">
        <v>653</v>
      </c>
      <c r="E757" s="13"/>
      <c r="F757" s="12">
        <v>252.76</v>
      </c>
      <c r="G757" s="12"/>
    </row>
    <row r="758" spans="1:7" ht="24.75" customHeight="1">
      <c r="A758" s="9">
        <f t="shared" si="0"/>
        <v>749</v>
      </c>
      <c r="B758" s="10" t="s">
        <v>630</v>
      </c>
      <c r="C758" s="10" t="s">
        <v>630</v>
      </c>
      <c r="D758" s="13" t="s">
        <v>668</v>
      </c>
      <c r="E758" s="13"/>
      <c r="F758" s="12">
        <v>237.05</v>
      </c>
      <c r="G758" s="12"/>
    </row>
    <row r="759" spans="1:7" ht="24.75" customHeight="1">
      <c r="A759" s="9">
        <f t="shared" si="0"/>
        <v>750</v>
      </c>
      <c r="B759" s="10" t="s">
        <v>630</v>
      </c>
      <c r="C759" s="10" t="s">
        <v>630</v>
      </c>
      <c r="D759" s="13" t="s">
        <v>668</v>
      </c>
      <c r="E759" s="13"/>
      <c r="F759" s="12">
        <v>1992</v>
      </c>
      <c r="G759" s="12"/>
    </row>
    <row r="760" spans="1:7" ht="24.75" customHeight="1">
      <c r="A760" s="9">
        <f t="shared" si="0"/>
        <v>751</v>
      </c>
      <c r="B760" s="10" t="s">
        <v>630</v>
      </c>
      <c r="C760" s="10" t="s">
        <v>630</v>
      </c>
      <c r="D760" s="13" t="s">
        <v>669</v>
      </c>
      <c r="E760" s="13"/>
      <c r="F760" s="12">
        <v>55</v>
      </c>
      <c r="G760" s="12"/>
    </row>
    <row r="761" spans="1:7" ht="24.75" customHeight="1">
      <c r="A761" s="9">
        <f t="shared" si="0"/>
        <v>752</v>
      </c>
      <c r="B761" s="10" t="s">
        <v>630</v>
      </c>
      <c r="C761" s="10" t="s">
        <v>630</v>
      </c>
      <c r="D761" s="13" t="s">
        <v>664</v>
      </c>
      <c r="E761" s="13"/>
      <c r="F761" s="12">
        <v>368.15</v>
      </c>
      <c r="G761" s="12"/>
    </row>
    <row r="762" spans="1:7" ht="24.75" customHeight="1">
      <c r="A762" s="9">
        <f t="shared" si="0"/>
        <v>753</v>
      </c>
      <c r="B762" s="10" t="s">
        <v>670</v>
      </c>
      <c r="C762" s="10" t="s">
        <v>670</v>
      </c>
      <c r="D762" s="13" t="s">
        <v>671</v>
      </c>
      <c r="E762" s="13"/>
      <c r="F762" s="12">
        <v>53.42</v>
      </c>
      <c r="G762" s="12"/>
    </row>
    <row r="763" spans="1:10" ht="24.75" customHeight="1">
      <c r="A763" s="9">
        <f t="shared" si="0"/>
        <v>754</v>
      </c>
      <c r="B763" s="10" t="s">
        <v>670</v>
      </c>
      <c r="C763" s="10" t="s">
        <v>670</v>
      </c>
      <c r="D763" s="13" t="s">
        <v>672</v>
      </c>
      <c r="E763" s="13"/>
      <c r="F763" s="12">
        <v>245</v>
      </c>
      <c r="G763" s="12"/>
      <c r="I763" s="18"/>
      <c r="J763" s="18"/>
    </row>
    <row r="764" spans="1:7" ht="24.75" customHeight="1">
      <c r="A764" s="9">
        <f t="shared" si="0"/>
        <v>755</v>
      </c>
      <c r="B764" s="10" t="s">
        <v>670</v>
      </c>
      <c r="C764" s="10" t="s">
        <v>670</v>
      </c>
      <c r="D764" s="13" t="s">
        <v>673</v>
      </c>
      <c r="E764" s="13"/>
      <c r="F764" s="12">
        <v>129.58</v>
      </c>
      <c r="G764" s="12"/>
    </row>
    <row r="765" spans="1:7" ht="24.75" customHeight="1">
      <c r="A765" s="9">
        <f t="shared" si="0"/>
        <v>756</v>
      </c>
      <c r="B765" s="10" t="s">
        <v>670</v>
      </c>
      <c r="C765" s="10" t="s">
        <v>670</v>
      </c>
      <c r="D765" s="13" t="s">
        <v>674</v>
      </c>
      <c r="E765" s="13"/>
      <c r="F765" s="12">
        <v>331.24</v>
      </c>
      <c r="G765" s="12"/>
    </row>
    <row r="766" spans="1:7" ht="24.75" customHeight="1">
      <c r="A766" s="9">
        <f t="shared" si="0"/>
        <v>757</v>
      </c>
      <c r="B766" s="10" t="s">
        <v>670</v>
      </c>
      <c r="C766" s="10" t="s">
        <v>670</v>
      </c>
      <c r="D766" s="13" t="s">
        <v>675</v>
      </c>
      <c r="E766" s="13"/>
      <c r="F766" s="12">
        <v>8.21</v>
      </c>
      <c r="G766" s="12"/>
    </row>
    <row r="767" spans="1:7" ht="24.75" customHeight="1">
      <c r="A767" s="9">
        <f t="shared" si="0"/>
        <v>758</v>
      </c>
      <c r="B767" s="10" t="s">
        <v>670</v>
      </c>
      <c r="C767" s="10" t="s">
        <v>670</v>
      </c>
      <c r="D767" s="13" t="s">
        <v>676</v>
      </c>
      <c r="E767" s="13"/>
      <c r="F767" s="12">
        <v>53.55</v>
      </c>
      <c r="G767" s="12"/>
    </row>
    <row r="768" spans="1:7" ht="24.75" customHeight="1">
      <c r="A768" s="9">
        <f t="shared" si="0"/>
        <v>759</v>
      </c>
      <c r="B768" s="10" t="s">
        <v>670</v>
      </c>
      <c r="C768" s="10" t="s">
        <v>670</v>
      </c>
      <c r="D768" s="13" t="s">
        <v>677</v>
      </c>
      <c r="E768" s="13"/>
      <c r="F768" s="12">
        <v>84.4</v>
      </c>
      <c r="G768" s="12"/>
    </row>
    <row r="769" spans="1:7" ht="24.75" customHeight="1">
      <c r="A769" s="9">
        <f t="shared" si="0"/>
        <v>760</v>
      </c>
      <c r="B769" s="10" t="s">
        <v>670</v>
      </c>
      <c r="C769" s="10" t="s">
        <v>670</v>
      </c>
      <c r="D769" s="13" t="s">
        <v>678</v>
      </c>
      <c r="E769" s="13"/>
      <c r="F769" s="12">
        <v>6.19</v>
      </c>
      <c r="G769" s="12"/>
    </row>
    <row r="770" spans="1:7" ht="24.75" customHeight="1">
      <c r="A770" s="9">
        <f t="shared" si="0"/>
        <v>761</v>
      </c>
      <c r="B770" s="10" t="s">
        <v>670</v>
      </c>
      <c r="C770" s="10" t="s">
        <v>670</v>
      </c>
      <c r="D770" s="13" t="s">
        <v>679</v>
      </c>
      <c r="E770" s="13"/>
      <c r="F770" s="12">
        <v>60.1</v>
      </c>
      <c r="G770" s="12"/>
    </row>
    <row r="771" spans="1:7" ht="24.75" customHeight="1">
      <c r="A771" s="9">
        <f t="shared" si="0"/>
        <v>762</v>
      </c>
      <c r="B771" s="10" t="s">
        <v>670</v>
      </c>
      <c r="C771" s="10" t="s">
        <v>670</v>
      </c>
      <c r="D771" s="13" t="s">
        <v>680</v>
      </c>
      <c r="E771" s="13"/>
      <c r="F771" s="12">
        <v>16.74</v>
      </c>
      <c r="G771" s="12"/>
    </row>
    <row r="772" spans="1:7" ht="24.75" customHeight="1">
      <c r="A772" s="9">
        <f t="shared" si="0"/>
        <v>763</v>
      </c>
      <c r="B772" s="10" t="s">
        <v>670</v>
      </c>
      <c r="C772" s="10" t="s">
        <v>670</v>
      </c>
      <c r="D772" s="13" t="s">
        <v>681</v>
      </c>
      <c r="E772" s="13"/>
      <c r="F772" s="12">
        <v>152.27</v>
      </c>
      <c r="G772" s="12"/>
    </row>
    <row r="773" spans="1:7" ht="24.75" customHeight="1">
      <c r="A773" s="9">
        <f t="shared" si="0"/>
        <v>764</v>
      </c>
      <c r="B773" s="10" t="s">
        <v>670</v>
      </c>
      <c r="C773" s="10" t="s">
        <v>670</v>
      </c>
      <c r="D773" s="13" t="s">
        <v>682</v>
      </c>
      <c r="E773" s="13"/>
      <c r="F773" s="12">
        <v>1016.09</v>
      </c>
      <c r="G773" s="12"/>
    </row>
    <row r="774" spans="1:7" ht="24.75" customHeight="1">
      <c r="A774" s="9">
        <f t="shared" si="0"/>
        <v>765</v>
      </c>
      <c r="B774" s="10" t="s">
        <v>670</v>
      </c>
      <c r="C774" s="10" t="s">
        <v>670</v>
      </c>
      <c r="D774" s="13" t="s">
        <v>683</v>
      </c>
      <c r="E774" s="13"/>
      <c r="F774" s="12">
        <v>467.87</v>
      </c>
      <c r="G774" s="12"/>
    </row>
    <row r="775" spans="1:7" ht="24.75" customHeight="1">
      <c r="A775" s="9">
        <f t="shared" si="0"/>
        <v>766</v>
      </c>
      <c r="B775" s="10" t="s">
        <v>670</v>
      </c>
      <c r="C775" s="10" t="s">
        <v>670</v>
      </c>
      <c r="D775" s="13" t="s">
        <v>684</v>
      </c>
      <c r="E775" s="13"/>
      <c r="F775" s="12">
        <v>368.76</v>
      </c>
      <c r="G775" s="12"/>
    </row>
    <row r="776" spans="1:10" ht="24.75" customHeight="1">
      <c r="A776" s="9">
        <f t="shared" si="0"/>
        <v>767</v>
      </c>
      <c r="B776" s="10" t="s">
        <v>670</v>
      </c>
      <c r="C776" s="10" t="s">
        <v>670</v>
      </c>
      <c r="D776" s="13" t="s">
        <v>685</v>
      </c>
      <c r="E776" s="13"/>
      <c r="F776" s="12">
        <v>1689</v>
      </c>
      <c r="G776" s="12"/>
      <c r="I776" s="18"/>
      <c r="J776" s="18"/>
    </row>
    <row r="777" spans="1:10" ht="24.75" customHeight="1">
      <c r="A777" s="9">
        <f t="shared" si="0"/>
        <v>768</v>
      </c>
      <c r="B777" s="10" t="s">
        <v>670</v>
      </c>
      <c r="C777" s="10" t="s">
        <v>670</v>
      </c>
      <c r="D777" s="13" t="s">
        <v>686</v>
      </c>
      <c r="E777" s="13"/>
      <c r="F777" s="12">
        <v>791.47</v>
      </c>
      <c r="G777" s="12"/>
      <c r="I777" s="18"/>
      <c r="J777" s="18"/>
    </row>
    <row r="778" spans="1:7" ht="24.75" customHeight="1">
      <c r="A778" s="9">
        <f t="shared" si="0"/>
        <v>769</v>
      </c>
      <c r="B778" s="10" t="s">
        <v>670</v>
      </c>
      <c r="C778" s="10" t="s">
        <v>670</v>
      </c>
      <c r="D778" s="13" t="s">
        <v>687</v>
      </c>
      <c r="E778" s="13"/>
      <c r="F778" s="12">
        <v>330</v>
      </c>
      <c r="G778" s="12"/>
    </row>
    <row r="779" spans="1:7" ht="24.75" customHeight="1">
      <c r="A779" s="9">
        <f t="shared" si="0"/>
        <v>770</v>
      </c>
      <c r="B779" s="10" t="s">
        <v>670</v>
      </c>
      <c r="C779" s="10" t="s">
        <v>670</v>
      </c>
      <c r="D779" s="13" t="s">
        <v>688</v>
      </c>
      <c r="E779" s="13"/>
      <c r="F779" s="12">
        <v>5835</v>
      </c>
      <c r="G779" s="12"/>
    </row>
    <row r="780" spans="1:7" ht="24.75" customHeight="1">
      <c r="A780" s="9">
        <f t="shared" si="0"/>
        <v>771</v>
      </c>
      <c r="B780" s="10" t="s">
        <v>670</v>
      </c>
      <c r="C780" s="10" t="s">
        <v>670</v>
      </c>
      <c r="D780" s="13" t="s">
        <v>689</v>
      </c>
      <c r="E780" s="13"/>
      <c r="F780" s="12">
        <v>5835</v>
      </c>
      <c r="G780" s="12"/>
    </row>
    <row r="781" spans="1:7" ht="24.75" customHeight="1">
      <c r="A781" s="9">
        <f t="shared" si="0"/>
        <v>772</v>
      </c>
      <c r="B781" s="10" t="s">
        <v>670</v>
      </c>
      <c r="C781" s="10" t="s">
        <v>670</v>
      </c>
      <c r="D781" s="13" t="s">
        <v>690</v>
      </c>
      <c r="E781" s="13"/>
      <c r="F781" s="12">
        <v>2095.71</v>
      </c>
      <c r="G781" s="12"/>
    </row>
    <row r="782" spans="1:7" ht="24.75" customHeight="1">
      <c r="A782" s="9">
        <f t="shared" si="0"/>
        <v>773</v>
      </c>
      <c r="B782" s="10" t="s">
        <v>670</v>
      </c>
      <c r="C782" s="10" t="s">
        <v>670</v>
      </c>
      <c r="D782" s="13" t="s">
        <v>691</v>
      </c>
      <c r="E782" s="13"/>
      <c r="F782" s="12">
        <v>762.54</v>
      </c>
      <c r="G782" s="12"/>
    </row>
    <row r="783" spans="1:7" ht="38.25" customHeight="1">
      <c r="A783" s="9">
        <f t="shared" si="0"/>
        <v>774</v>
      </c>
      <c r="B783" s="10" t="s">
        <v>670</v>
      </c>
      <c r="C783" s="10" t="s">
        <v>670</v>
      </c>
      <c r="D783" s="13" t="s">
        <v>692</v>
      </c>
      <c r="E783" s="13"/>
      <c r="F783" s="12">
        <f>1411.2-30.24</f>
        <v>1380.96</v>
      </c>
      <c r="G783" s="12"/>
    </row>
    <row r="784" spans="1:7" ht="24.75" customHeight="1">
      <c r="A784" s="9">
        <f t="shared" si="0"/>
        <v>775</v>
      </c>
      <c r="B784" s="10" t="s">
        <v>670</v>
      </c>
      <c r="C784" s="10" t="s">
        <v>670</v>
      </c>
      <c r="D784" s="13" t="s">
        <v>693</v>
      </c>
      <c r="E784" s="13"/>
      <c r="F784" s="12">
        <v>489.85</v>
      </c>
      <c r="G784" s="12"/>
    </row>
    <row r="785" spans="1:7" ht="24.75" customHeight="1">
      <c r="A785" s="9">
        <f t="shared" si="0"/>
        <v>776</v>
      </c>
      <c r="B785" s="10" t="s">
        <v>670</v>
      </c>
      <c r="C785" s="10" t="s">
        <v>670</v>
      </c>
      <c r="D785" s="13" t="s">
        <v>694</v>
      </c>
      <c r="E785" s="13"/>
      <c r="F785" s="12">
        <v>28.85</v>
      </c>
      <c r="G785" s="12"/>
    </row>
    <row r="786" spans="1:7" ht="24.75" customHeight="1">
      <c r="A786" s="9">
        <f t="shared" si="0"/>
        <v>777</v>
      </c>
      <c r="B786" s="10" t="s">
        <v>670</v>
      </c>
      <c r="C786" s="10" t="s">
        <v>670</v>
      </c>
      <c r="D786" s="13" t="s">
        <v>695</v>
      </c>
      <c r="E786" s="13"/>
      <c r="F786" s="12">
        <v>95.84</v>
      </c>
      <c r="G786" s="12"/>
    </row>
    <row r="787" spans="1:7" ht="24.75" customHeight="1">
      <c r="A787" s="9">
        <f t="shared" si="0"/>
        <v>778</v>
      </c>
      <c r="B787" s="10" t="s">
        <v>670</v>
      </c>
      <c r="C787" s="10" t="s">
        <v>670</v>
      </c>
      <c r="D787" s="13" t="s">
        <v>696</v>
      </c>
      <c r="E787" s="13"/>
      <c r="F787" s="12">
        <v>113650</v>
      </c>
      <c r="G787" s="12"/>
    </row>
    <row r="788" spans="1:7" ht="24.75" customHeight="1">
      <c r="A788" s="9">
        <f t="shared" si="0"/>
        <v>779</v>
      </c>
      <c r="B788" s="10" t="s">
        <v>670</v>
      </c>
      <c r="C788" s="10" t="s">
        <v>670</v>
      </c>
      <c r="D788" s="13" t="s">
        <v>697</v>
      </c>
      <c r="E788" s="13"/>
      <c r="F788" s="12">
        <v>350</v>
      </c>
      <c r="G788" s="12"/>
    </row>
    <row r="789" spans="1:7" ht="24.75" customHeight="1">
      <c r="A789" s="9">
        <f t="shared" si="0"/>
        <v>780</v>
      </c>
      <c r="B789" s="10" t="s">
        <v>670</v>
      </c>
      <c r="C789" s="10" t="s">
        <v>670</v>
      </c>
      <c r="D789" s="13" t="s">
        <v>698</v>
      </c>
      <c r="E789" s="13"/>
      <c r="F789" s="12">
        <v>277.64</v>
      </c>
      <c r="G789" s="12"/>
    </row>
    <row r="790" spans="1:7" ht="24.75" customHeight="1">
      <c r="A790" s="9">
        <f t="shared" si="0"/>
        <v>781</v>
      </c>
      <c r="B790" s="10" t="s">
        <v>670</v>
      </c>
      <c r="C790" s="10" t="s">
        <v>670</v>
      </c>
      <c r="D790" s="13" t="s">
        <v>698</v>
      </c>
      <c r="E790" s="13"/>
      <c r="F790" s="12">
        <v>2250.13</v>
      </c>
      <c r="G790" s="12"/>
    </row>
    <row r="791" spans="1:7" ht="24.75" customHeight="1">
      <c r="A791" s="9">
        <f t="shared" si="0"/>
        <v>782</v>
      </c>
      <c r="B791" s="10" t="s">
        <v>670</v>
      </c>
      <c r="C791" s="10" t="s">
        <v>670</v>
      </c>
      <c r="D791" s="13" t="s">
        <v>699</v>
      </c>
      <c r="E791" s="13"/>
      <c r="F791" s="12">
        <v>122.22</v>
      </c>
      <c r="G791" s="12"/>
    </row>
    <row r="792" spans="1:7" ht="24.75" customHeight="1">
      <c r="A792" s="9">
        <f t="shared" si="0"/>
        <v>783</v>
      </c>
      <c r="B792" s="10" t="s">
        <v>670</v>
      </c>
      <c r="C792" s="10" t="s">
        <v>670</v>
      </c>
      <c r="D792" s="13" t="s">
        <v>700</v>
      </c>
      <c r="E792" s="13"/>
      <c r="F792" s="12">
        <v>26</v>
      </c>
      <c r="G792" s="12"/>
    </row>
    <row r="793" spans="1:7" ht="24.75" customHeight="1">
      <c r="A793" s="9">
        <f t="shared" si="0"/>
        <v>784</v>
      </c>
      <c r="B793" s="10" t="s">
        <v>670</v>
      </c>
      <c r="C793" s="10" t="s">
        <v>670</v>
      </c>
      <c r="D793" s="13" t="s">
        <v>701</v>
      </c>
      <c r="E793" s="13"/>
      <c r="F793" s="12">
        <v>80.47</v>
      </c>
      <c r="G793" s="12"/>
    </row>
    <row r="794" spans="1:7" ht="24.75" customHeight="1">
      <c r="A794" s="9">
        <f t="shared" si="0"/>
        <v>785</v>
      </c>
      <c r="B794" s="10" t="s">
        <v>670</v>
      </c>
      <c r="C794" s="10" t="s">
        <v>670</v>
      </c>
      <c r="D794" s="13" t="s">
        <v>702</v>
      </c>
      <c r="E794" s="13"/>
      <c r="F794" s="12">
        <v>158.23</v>
      </c>
      <c r="G794" s="12"/>
    </row>
    <row r="795" spans="1:7" ht="24.75" customHeight="1">
      <c r="A795" s="9">
        <f t="shared" si="0"/>
        <v>786</v>
      </c>
      <c r="B795" s="10" t="s">
        <v>670</v>
      </c>
      <c r="C795" s="10" t="s">
        <v>670</v>
      </c>
      <c r="D795" s="13" t="s">
        <v>702</v>
      </c>
      <c r="E795" s="13"/>
      <c r="F795" s="12">
        <v>1329.65</v>
      </c>
      <c r="G795" s="12"/>
    </row>
    <row r="796" spans="1:7" ht="24.75" customHeight="1">
      <c r="A796" s="9">
        <f t="shared" si="0"/>
        <v>787</v>
      </c>
      <c r="B796" s="10" t="s">
        <v>670</v>
      </c>
      <c r="C796" s="10" t="s">
        <v>670</v>
      </c>
      <c r="D796" s="13" t="s">
        <v>703</v>
      </c>
      <c r="E796" s="13"/>
      <c r="F796" s="12">
        <v>141.63</v>
      </c>
      <c r="G796" s="12"/>
    </row>
    <row r="797" spans="1:7" ht="24.75" customHeight="1">
      <c r="A797" s="9">
        <f t="shared" si="0"/>
        <v>788</v>
      </c>
      <c r="B797" s="10" t="s">
        <v>670</v>
      </c>
      <c r="C797" s="10" t="s">
        <v>670</v>
      </c>
      <c r="D797" s="13" t="s">
        <v>703</v>
      </c>
      <c r="E797" s="13"/>
      <c r="F797" s="12">
        <v>1107.22</v>
      </c>
      <c r="G797" s="12"/>
    </row>
    <row r="798" spans="1:7" ht="24.75" customHeight="1">
      <c r="A798" s="9">
        <f t="shared" si="0"/>
        <v>789</v>
      </c>
      <c r="B798" s="10" t="s">
        <v>670</v>
      </c>
      <c r="C798" s="10" t="s">
        <v>670</v>
      </c>
      <c r="D798" s="13" t="s">
        <v>704</v>
      </c>
      <c r="E798" s="13"/>
      <c r="F798" s="12">
        <v>8.11</v>
      </c>
      <c r="G798" s="12"/>
    </row>
    <row r="799" spans="1:7" ht="24.75" customHeight="1">
      <c r="A799" s="9">
        <f t="shared" si="0"/>
        <v>790</v>
      </c>
      <c r="B799" s="10" t="s">
        <v>670</v>
      </c>
      <c r="C799" s="10" t="s">
        <v>670</v>
      </c>
      <c r="D799" s="13" t="s">
        <v>705</v>
      </c>
      <c r="E799" s="13"/>
      <c r="F799" s="12">
        <v>25.49</v>
      </c>
      <c r="G799" s="12"/>
    </row>
    <row r="800" spans="1:7" ht="24.75" customHeight="1">
      <c r="A800" s="9">
        <f t="shared" si="0"/>
        <v>791</v>
      </c>
      <c r="B800" s="10" t="s">
        <v>670</v>
      </c>
      <c r="C800" s="10" t="s">
        <v>670</v>
      </c>
      <c r="D800" s="13" t="s">
        <v>706</v>
      </c>
      <c r="E800" s="13"/>
      <c r="F800" s="12">
        <v>245</v>
      </c>
      <c r="G800" s="12"/>
    </row>
    <row r="801" spans="1:7" ht="24.75" customHeight="1">
      <c r="A801" s="9">
        <f t="shared" si="0"/>
        <v>792</v>
      </c>
      <c r="B801" s="10" t="s">
        <v>670</v>
      </c>
      <c r="C801" s="10" t="s">
        <v>670</v>
      </c>
      <c r="D801" s="13" t="s">
        <v>707</v>
      </c>
      <c r="E801" s="13"/>
      <c r="F801" s="12">
        <v>24.19</v>
      </c>
      <c r="G801" s="12"/>
    </row>
    <row r="802" spans="1:7" ht="24.75" customHeight="1">
      <c r="A802" s="9">
        <f t="shared" si="0"/>
        <v>793</v>
      </c>
      <c r="B802" s="10" t="s">
        <v>670</v>
      </c>
      <c r="C802" s="10" t="s">
        <v>670</v>
      </c>
      <c r="D802" s="13" t="s">
        <v>708</v>
      </c>
      <c r="E802" s="13"/>
      <c r="F802" s="12">
        <v>35.7</v>
      </c>
      <c r="G802" s="12"/>
    </row>
    <row r="803" spans="1:7" ht="24.75" customHeight="1">
      <c r="A803" s="9">
        <f t="shared" si="0"/>
        <v>794</v>
      </c>
      <c r="B803" s="10" t="s">
        <v>670</v>
      </c>
      <c r="C803" s="10" t="s">
        <v>670</v>
      </c>
      <c r="D803" s="13" t="s">
        <v>709</v>
      </c>
      <c r="E803" s="13"/>
      <c r="F803" s="12">
        <v>350</v>
      </c>
      <c r="G803" s="12"/>
    </row>
    <row r="804" spans="1:7" ht="24.75" customHeight="1">
      <c r="A804" s="9">
        <f t="shared" si="0"/>
        <v>795</v>
      </c>
      <c r="B804" s="10" t="s">
        <v>670</v>
      </c>
      <c r="C804" s="10" t="s">
        <v>670</v>
      </c>
      <c r="D804" s="13" t="s">
        <v>710</v>
      </c>
      <c r="E804" s="13"/>
      <c r="F804" s="12">
        <v>225</v>
      </c>
      <c r="G804" s="12"/>
    </row>
    <row r="805" spans="1:7" ht="24.75" customHeight="1">
      <c r="A805" s="9">
        <f t="shared" si="0"/>
        <v>796</v>
      </c>
      <c r="B805" s="10" t="s">
        <v>670</v>
      </c>
      <c r="C805" s="10" t="s">
        <v>670</v>
      </c>
      <c r="D805" s="13" t="s">
        <v>711</v>
      </c>
      <c r="E805" s="13"/>
      <c r="F805" s="12">
        <v>132.9</v>
      </c>
      <c r="G805" s="12"/>
    </row>
    <row r="806" spans="1:7" ht="24.75" customHeight="1">
      <c r="A806" s="9">
        <f t="shared" si="0"/>
        <v>797</v>
      </c>
      <c r="B806" s="10" t="s">
        <v>712</v>
      </c>
      <c r="C806" s="10" t="s">
        <v>712</v>
      </c>
      <c r="D806" s="13" t="s">
        <v>713</v>
      </c>
      <c r="E806" s="13"/>
      <c r="F806" s="12">
        <v>50</v>
      </c>
      <c r="G806" s="12"/>
    </row>
    <row r="807" spans="1:7" ht="12.75" customHeight="1">
      <c r="A807" s="9">
        <f t="shared" si="0"/>
        <v>798</v>
      </c>
      <c r="B807" s="10" t="s">
        <v>712</v>
      </c>
      <c r="C807" s="10" t="s">
        <v>712</v>
      </c>
      <c r="D807" s="13" t="s">
        <v>714</v>
      </c>
      <c r="E807" s="13"/>
      <c r="F807" s="12">
        <v>7401.8</v>
      </c>
      <c r="G807" s="12"/>
    </row>
    <row r="808" spans="1:7" ht="12.75" customHeight="1">
      <c r="A808" s="9">
        <f t="shared" si="0"/>
        <v>799</v>
      </c>
      <c r="B808" s="10" t="s">
        <v>712</v>
      </c>
      <c r="C808" s="10" t="s">
        <v>712</v>
      </c>
      <c r="D808" s="13" t="s">
        <v>715</v>
      </c>
      <c r="E808" s="13"/>
      <c r="F808" s="12">
        <v>5033.7</v>
      </c>
      <c r="G808" s="12"/>
    </row>
    <row r="809" spans="1:7" ht="24.75" customHeight="1">
      <c r="A809" s="9">
        <f t="shared" si="0"/>
        <v>800</v>
      </c>
      <c r="B809" s="10" t="s">
        <v>712</v>
      </c>
      <c r="C809" s="10" t="s">
        <v>712</v>
      </c>
      <c r="D809" s="13" t="s">
        <v>716</v>
      </c>
      <c r="E809" s="13"/>
      <c r="F809" s="12">
        <v>25</v>
      </c>
      <c r="G809" s="12"/>
    </row>
    <row r="810" spans="1:7" ht="24.75" customHeight="1">
      <c r="A810" s="9">
        <f t="shared" si="0"/>
        <v>801</v>
      </c>
      <c r="B810" s="10" t="s">
        <v>712</v>
      </c>
      <c r="C810" s="10" t="s">
        <v>712</v>
      </c>
      <c r="D810" s="13" t="s">
        <v>717</v>
      </c>
      <c r="E810" s="13"/>
      <c r="F810" s="12">
        <v>213</v>
      </c>
      <c r="G810" s="12"/>
    </row>
    <row r="811" spans="1:7" ht="24.75" customHeight="1">
      <c r="A811" s="9">
        <f t="shared" si="0"/>
        <v>802</v>
      </c>
      <c r="B811" s="10" t="s">
        <v>712</v>
      </c>
      <c r="C811" s="10" t="s">
        <v>712</v>
      </c>
      <c r="D811" s="13" t="s">
        <v>718</v>
      </c>
      <c r="E811" s="13"/>
      <c r="F811" s="12">
        <v>50</v>
      </c>
      <c r="G811" s="12"/>
    </row>
    <row r="812" spans="1:10" ht="24.75" customHeight="1">
      <c r="A812" s="9">
        <f t="shared" si="0"/>
        <v>803</v>
      </c>
      <c r="B812" s="10" t="s">
        <v>712</v>
      </c>
      <c r="C812" s="10" t="s">
        <v>712</v>
      </c>
      <c r="D812" s="13" t="s">
        <v>719</v>
      </c>
      <c r="E812" s="13"/>
      <c r="F812" s="12">
        <v>50</v>
      </c>
      <c r="G812" s="12"/>
      <c r="I812" s="18"/>
      <c r="J812" s="18"/>
    </row>
    <row r="813" spans="1:7" ht="24.75" customHeight="1">
      <c r="A813" s="9">
        <f t="shared" si="0"/>
        <v>804</v>
      </c>
      <c r="B813" s="10" t="s">
        <v>712</v>
      </c>
      <c r="C813" s="10" t="s">
        <v>712</v>
      </c>
      <c r="D813" s="13" t="s">
        <v>720</v>
      </c>
      <c r="E813" s="13"/>
      <c r="F813" s="12">
        <v>50</v>
      </c>
      <c r="G813" s="12"/>
    </row>
    <row r="814" spans="1:10" ht="24.75" customHeight="1">
      <c r="A814" s="9">
        <f t="shared" si="0"/>
        <v>805</v>
      </c>
      <c r="B814" s="10" t="s">
        <v>712</v>
      </c>
      <c r="C814" s="10" t="s">
        <v>712</v>
      </c>
      <c r="D814" s="13" t="s">
        <v>721</v>
      </c>
      <c r="E814" s="13"/>
      <c r="F814" s="12">
        <v>50</v>
      </c>
      <c r="G814" s="12"/>
      <c r="I814" s="18"/>
      <c r="J814" s="18"/>
    </row>
    <row r="815" spans="1:7" ht="24.75" customHeight="1">
      <c r="A815" s="9">
        <f t="shared" si="0"/>
        <v>806</v>
      </c>
      <c r="B815" s="10" t="s">
        <v>712</v>
      </c>
      <c r="C815" s="10" t="s">
        <v>712</v>
      </c>
      <c r="D815" s="13" t="s">
        <v>722</v>
      </c>
      <c r="E815" s="13"/>
      <c r="F815" s="12">
        <v>50</v>
      </c>
      <c r="G815" s="12"/>
    </row>
    <row r="816" spans="1:7" ht="24.75" customHeight="1">
      <c r="A816" s="9">
        <f t="shared" si="0"/>
        <v>807</v>
      </c>
      <c r="B816" s="10" t="s">
        <v>712</v>
      </c>
      <c r="C816" s="10" t="s">
        <v>712</v>
      </c>
      <c r="D816" s="13" t="s">
        <v>723</v>
      </c>
      <c r="E816" s="13"/>
      <c r="F816" s="12">
        <v>73</v>
      </c>
      <c r="G816" s="12"/>
    </row>
    <row r="817" spans="1:7" ht="24.75" customHeight="1">
      <c r="A817" s="9">
        <f t="shared" si="0"/>
        <v>808</v>
      </c>
      <c r="B817" s="10" t="s">
        <v>712</v>
      </c>
      <c r="C817" s="10" t="s">
        <v>712</v>
      </c>
      <c r="D817" s="13" t="s">
        <v>724</v>
      </c>
      <c r="E817" s="13"/>
      <c r="F817" s="12">
        <v>50</v>
      </c>
      <c r="G817" s="12"/>
    </row>
    <row r="818" spans="1:7" ht="24.75" customHeight="1">
      <c r="A818" s="9">
        <f t="shared" si="0"/>
        <v>809</v>
      </c>
      <c r="B818" s="10" t="s">
        <v>712</v>
      </c>
      <c r="C818" s="10" t="s">
        <v>712</v>
      </c>
      <c r="D818" s="13" t="s">
        <v>725</v>
      </c>
      <c r="E818" s="13"/>
      <c r="F818" s="12">
        <v>237</v>
      </c>
      <c r="G818" s="12"/>
    </row>
    <row r="819" spans="1:7" ht="24.75" customHeight="1">
      <c r="A819" s="9">
        <f t="shared" si="0"/>
        <v>810</v>
      </c>
      <c r="B819" s="10" t="s">
        <v>712</v>
      </c>
      <c r="C819" s="10" t="s">
        <v>712</v>
      </c>
      <c r="D819" s="13" t="s">
        <v>726</v>
      </c>
      <c r="E819" s="13"/>
      <c r="F819" s="12">
        <v>11</v>
      </c>
      <c r="G819" s="12"/>
    </row>
    <row r="820" spans="1:7" ht="24.75" customHeight="1">
      <c r="A820" s="9">
        <f t="shared" si="0"/>
        <v>811</v>
      </c>
      <c r="B820" s="10" t="s">
        <v>712</v>
      </c>
      <c r="C820" s="10" t="s">
        <v>712</v>
      </c>
      <c r="D820" s="13" t="s">
        <v>727</v>
      </c>
      <c r="E820" s="13"/>
      <c r="F820" s="12">
        <v>124.63</v>
      </c>
      <c r="G820" s="12"/>
    </row>
    <row r="821" spans="1:7" ht="24.75" customHeight="1">
      <c r="A821" s="9">
        <f t="shared" si="0"/>
        <v>812</v>
      </c>
      <c r="B821" s="10" t="s">
        <v>712</v>
      </c>
      <c r="C821" s="10" t="s">
        <v>712</v>
      </c>
      <c r="D821" s="13" t="s">
        <v>727</v>
      </c>
      <c r="E821" s="13"/>
      <c r="F821" s="12">
        <v>1047.37</v>
      </c>
      <c r="G821" s="12"/>
    </row>
    <row r="822" spans="1:7" ht="24.75" customHeight="1">
      <c r="A822" s="9">
        <f t="shared" si="0"/>
        <v>813</v>
      </c>
      <c r="B822" s="10" t="s">
        <v>712</v>
      </c>
      <c r="C822" s="10" t="s">
        <v>712</v>
      </c>
      <c r="D822" s="13" t="s">
        <v>728</v>
      </c>
      <c r="E822" s="13"/>
      <c r="F822" s="12">
        <v>6.32</v>
      </c>
      <c r="G822" s="12"/>
    </row>
    <row r="823" spans="1:7" ht="24.75" customHeight="1">
      <c r="A823" s="9">
        <f t="shared" si="0"/>
        <v>814</v>
      </c>
      <c r="B823" s="10" t="s">
        <v>712</v>
      </c>
      <c r="C823" s="10" t="s">
        <v>712</v>
      </c>
      <c r="D823" s="13" t="s">
        <v>729</v>
      </c>
      <c r="E823" s="13"/>
      <c r="F823" s="12">
        <v>216.27</v>
      </c>
      <c r="G823" s="12"/>
    </row>
    <row r="824" spans="1:7" ht="24.75" customHeight="1">
      <c r="A824" s="9">
        <f t="shared" si="0"/>
        <v>815</v>
      </c>
      <c r="B824" s="10" t="s">
        <v>712</v>
      </c>
      <c r="C824" s="10" t="s">
        <v>712</v>
      </c>
      <c r="D824" s="13" t="s">
        <v>730</v>
      </c>
      <c r="E824" s="13"/>
      <c r="F824" s="12">
        <v>272</v>
      </c>
      <c r="G824" s="12"/>
    </row>
    <row r="825" spans="1:7" ht="24.75" customHeight="1">
      <c r="A825" s="9">
        <f t="shared" si="0"/>
        <v>816</v>
      </c>
      <c r="B825" s="10" t="s">
        <v>712</v>
      </c>
      <c r="C825" s="10" t="s">
        <v>712</v>
      </c>
      <c r="D825" s="13" t="s">
        <v>731</v>
      </c>
      <c r="E825" s="13"/>
      <c r="F825" s="12">
        <v>11</v>
      </c>
      <c r="G825" s="12"/>
    </row>
    <row r="826" spans="1:7" ht="24.75" customHeight="1">
      <c r="A826" s="9">
        <f t="shared" si="0"/>
        <v>817</v>
      </c>
      <c r="B826" s="10" t="s">
        <v>712</v>
      </c>
      <c r="C826" s="10" t="s">
        <v>712</v>
      </c>
      <c r="D826" s="13" t="s">
        <v>732</v>
      </c>
      <c r="E826" s="13"/>
      <c r="F826" s="12">
        <v>11</v>
      </c>
      <c r="G826" s="12"/>
    </row>
    <row r="827" spans="1:7" ht="24.75" customHeight="1">
      <c r="A827" s="9">
        <f t="shared" si="0"/>
        <v>818</v>
      </c>
      <c r="B827" s="10" t="s">
        <v>712</v>
      </c>
      <c r="C827" s="10" t="s">
        <v>712</v>
      </c>
      <c r="D827" s="13" t="s">
        <v>733</v>
      </c>
      <c r="E827" s="13"/>
      <c r="F827" s="12">
        <v>34</v>
      </c>
      <c r="G827" s="12"/>
    </row>
    <row r="828" spans="1:7" ht="24.75" customHeight="1">
      <c r="A828" s="9">
        <f t="shared" si="0"/>
        <v>819</v>
      </c>
      <c r="B828" s="10" t="s">
        <v>712</v>
      </c>
      <c r="C828" s="10" t="s">
        <v>712</v>
      </c>
      <c r="D828" s="13" t="s">
        <v>734</v>
      </c>
      <c r="E828" s="13"/>
      <c r="F828" s="12">
        <v>11</v>
      </c>
      <c r="G828" s="12"/>
    </row>
    <row r="829" spans="1:7" ht="24.75" customHeight="1">
      <c r="A829" s="9">
        <f t="shared" si="0"/>
        <v>820</v>
      </c>
      <c r="B829" s="10" t="s">
        <v>712</v>
      </c>
      <c r="C829" s="10" t="s">
        <v>712</v>
      </c>
      <c r="D829" s="13" t="s">
        <v>735</v>
      </c>
      <c r="E829" s="13"/>
      <c r="F829" s="12">
        <v>50</v>
      </c>
      <c r="G829" s="12"/>
    </row>
    <row r="830" spans="1:7" ht="24.75" customHeight="1">
      <c r="A830" s="9">
        <f t="shared" si="0"/>
        <v>821</v>
      </c>
      <c r="B830" s="10" t="s">
        <v>712</v>
      </c>
      <c r="C830" s="10" t="s">
        <v>712</v>
      </c>
      <c r="D830" s="13" t="s">
        <v>736</v>
      </c>
      <c r="E830" s="13"/>
      <c r="F830" s="12">
        <v>249.9</v>
      </c>
      <c r="G830" s="12"/>
    </row>
    <row r="831" spans="1:7" ht="24.75" customHeight="1">
      <c r="A831" s="9">
        <f t="shared" si="0"/>
        <v>822</v>
      </c>
      <c r="B831" s="10" t="s">
        <v>712</v>
      </c>
      <c r="C831" s="10" t="s">
        <v>712</v>
      </c>
      <c r="D831" s="13" t="s">
        <v>737</v>
      </c>
      <c r="E831" s="13"/>
      <c r="F831" s="12">
        <v>200</v>
      </c>
      <c r="G831" s="12"/>
    </row>
    <row r="832" spans="1:7" ht="24.75" customHeight="1">
      <c r="A832" s="9">
        <f t="shared" si="0"/>
        <v>823</v>
      </c>
      <c r="B832" s="10" t="s">
        <v>712</v>
      </c>
      <c r="C832" s="10" t="s">
        <v>712</v>
      </c>
      <c r="D832" s="13" t="s">
        <v>738</v>
      </c>
      <c r="E832" s="13"/>
      <c r="F832" s="12">
        <v>1932.57</v>
      </c>
      <c r="G832" s="12"/>
    </row>
    <row r="833" spans="1:7" ht="24.75" customHeight="1">
      <c r="A833" s="9">
        <f t="shared" si="0"/>
        <v>824</v>
      </c>
      <c r="B833" s="10" t="s">
        <v>712</v>
      </c>
      <c r="C833" s="10" t="s">
        <v>712</v>
      </c>
      <c r="D833" s="13" t="s">
        <v>739</v>
      </c>
      <c r="E833" s="13"/>
      <c r="F833" s="12">
        <v>972.83</v>
      </c>
      <c r="G833" s="12"/>
    </row>
    <row r="834" spans="1:7" ht="24.75" customHeight="1">
      <c r="A834" s="9">
        <f t="shared" si="0"/>
        <v>825</v>
      </c>
      <c r="B834" s="10" t="s">
        <v>712</v>
      </c>
      <c r="C834" s="10" t="s">
        <v>712</v>
      </c>
      <c r="D834" s="13" t="s">
        <v>740</v>
      </c>
      <c r="E834" s="13"/>
      <c r="F834" s="12">
        <v>135</v>
      </c>
      <c r="G834" s="12"/>
    </row>
    <row r="835" spans="1:7" ht="24.75" customHeight="1">
      <c r="A835" s="9">
        <f t="shared" si="0"/>
        <v>826</v>
      </c>
      <c r="B835" s="10" t="s">
        <v>712</v>
      </c>
      <c r="C835" s="10" t="s">
        <v>712</v>
      </c>
      <c r="D835" s="13" t="s">
        <v>741</v>
      </c>
      <c r="E835" s="13"/>
      <c r="F835" s="12">
        <v>15</v>
      </c>
      <c r="G835" s="12"/>
    </row>
    <row r="836" spans="1:7" ht="24.75" customHeight="1">
      <c r="A836" s="9">
        <f t="shared" si="0"/>
        <v>827</v>
      </c>
      <c r="B836" s="10" t="s">
        <v>712</v>
      </c>
      <c r="C836" s="10" t="s">
        <v>712</v>
      </c>
      <c r="D836" s="13" t="s">
        <v>742</v>
      </c>
      <c r="E836" s="13"/>
      <c r="F836" s="12">
        <v>355</v>
      </c>
      <c r="G836" s="12"/>
    </row>
    <row r="837" spans="1:10" ht="24.75" customHeight="1">
      <c r="A837" s="9">
        <f t="shared" si="0"/>
        <v>828</v>
      </c>
      <c r="B837" s="10" t="s">
        <v>712</v>
      </c>
      <c r="C837" s="10" t="s">
        <v>712</v>
      </c>
      <c r="D837" s="13" t="s">
        <v>743</v>
      </c>
      <c r="E837" s="13"/>
      <c r="F837" s="12">
        <v>55</v>
      </c>
      <c r="G837" s="12"/>
      <c r="I837" s="18"/>
      <c r="J837" s="18"/>
    </row>
    <row r="838" spans="1:7" ht="24.75" customHeight="1">
      <c r="A838" s="9">
        <f t="shared" si="0"/>
        <v>829</v>
      </c>
      <c r="B838" s="10" t="s">
        <v>712</v>
      </c>
      <c r="C838" s="10" t="s">
        <v>712</v>
      </c>
      <c r="D838" s="13" t="s">
        <v>744</v>
      </c>
      <c r="E838" s="13"/>
      <c r="F838" s="12">
        <v>120</v>
      </c>
      <c r="G838" s="12"/>
    </row>
    <row r="839" spans="1:7" ht="24.75" customHeight="1">
      <c r="A839" s="9">
        <f t="shared" si="0"/>
        <v>830</v>
      </c>
      <c r="B839" s="10" t="s">
        <v>712</v>
      </c>
      <c r="C839" s="10" t="s">
        <v>712</v>
      </c>
      <c r="D839" s="13" t="s">
        <v>745</v>
      </c>
      <c r="E839" s="13"/>
      <c r="F839" s="12">
        <v>50</v>
      </c>
      <c r="G839" s="12"/>
    </row>
    <row r="840" spans="1:7" ht="24.75" customHeight="1">
      <c r="A840" s="9">
        <f t="shared" si="0"/>
        <v>831</v>
      </c>
      <c r="B840" s="10" t="s">
        <v>712</v>
      </c>
      <c r="C840" s="10" t="s">
        <v>712</v>
      </c>
      <c r="D840" s="13" t="s">
        <v>746</v>
      </c>
      <c r="E840" s="13"/>
      <c r="F840" s="12">
        <v>30</v>
      </c>
      <c r="G840" s="12"/>
    </row>
    <row r="841" spans="1:7" ht="24.75" customHeight="1">
      <c r="A841" s="9">
        <f t="shared" si="0"/>
        <v>832</v>
      </c>
      <c r="B841" s="10" t="s">
        <v>712</v>
      </c>
      <c r="C841" s="10" t="s">
        <v>712</v>
      </c>
      <c r="D841" s="13" t="s">
        <v>747</v>
      </c>
      <c r="E841" s="13"/>
      <c r="F841" s="12">
        <v>11.11</v>
      </c>
      <c r="G841" s="12"/>
    </row>
    <row r="842" spans="1:7" ht="24.75" customHeight="1">
      <c r="A842" s="9">
        <f t="shared" si="0"/>
        <v>833</v>
      </c>
      <c r="B842" s="10" t="s">
        <v>712</v>
      </c>
      <c r="C842" s="10" t="s">
        <v>712</v>
      </c>
      <c r="D842" s="13" t="s">
        <v>748</v>
      </c>
      <c r="E842" s="13"/>
      <c r="F842" s="12">
        <v>718.76</v>
      </c>
      <c r="G842" s="12"/>
    </row>
    <row r="843" spans="1:7" ht="24.75" customHeight="1">
      <c r="A843" s="9">
        <f t="shared" si="0"/>
        <v>834</v>
      </c>
      <c r="B843" s="10" t="s">
        <v>712</v>
      </c>
      <c r="C843" s="10" t="s">
        <v>712</v>
      </c>
      <c r="D843" s="13" t="s">
        <v>749</v>
      </c>
      <c r="E843" s="13"/>
      <c r="F843" s="12">
        <v>793.25</v>
      </c>
      <c r="G843" s="12"/>
    </row>
    <row r="844" spans="1:7" ht="24.75" customHeight="1">
      <c r="A844" s="9">
        <f t="shared" si="0"/>
        <v>835</v>
      </c>
      <c r="B844" s="10" t="s">
        <v>712</v>
      </c>
      <c r="C844" s="10" t="s">
        <v>712</v>
      </c>
      <c r="D844" s="13" t="s">
        <v>750</v>
      </c>
      <c r="E844" s="13"/>
      <c r="F844" s="12">
        <v>11.24</v>
      </c>
      <c r="G844" s="12"/>
    </row>
    <row r="845" spans="1:7" ht="24.75" customHeight="1">
      <c r="A845" s="9">
        <f t="shared" si="0"/>
        <v>836</v>
      </c>
      <c r="B845" s="10" t="s">
        <v>712</v>
      </c>
      <c r="C845" s="10" t="s">
        <v>712</v>
      </c>
      <c r="D845" s="13" t="s">
        <v>751</v>
      </c>
      <c r="E845" s="13"/>
      <c r="F845" s="12">
        <f>554.79-0.22</f>
        <v>554.5699999999999</v>
      </c>
      <c r="G845" s="12"/>
    </row>
    <row r="846" spans="1:7" ht="24.75" customHeight="1">
      <c r="A846" s="9">
        <f t="shared" si="0"/>
        <v>837</v>
      </c>
      <c r="B846" s="10" t="s">
        <v>712</v>
      </c>
      <c r="C846" s="10" t="s">
        <v>712</v>
      </c>
      <c r="D846" s="13" t="s">
        <v>752</v>
      </c>
      <c r="E846" s="13"/>
      <c r="F846" s="12">
        <v>50</v>
      </c>
      <c r="G846" s="12"/>
    </row>
    <row r="847" spans="1:7" ht="24.75" customHeight="1">
      <c r="A847" s="9">
        <f t="shared" si="0"/>
        <v>838</v>
      </c>
      <c r="B847" s="10" t="s">
        <v>712</v>
      </c>
      <c r="C847" s="10" t="s">
        <v>712</v>
      </c>
      <c r="D847" s="13" t="s">
        <v>753</v>
      </c>
      <c r="E847" s="13"/>
      <c r="F847" s="12">
        <v>95</v>
      </c>
      <c r="G847" s="12"/>
    </row>
    <row r="848" spans="1:7" ht="24.75" customHeight="1">
      <c r="A848" s="9">
        <f t="shared" si="0"/>
        <v>839</v>
      </c>
      <c r="B848" s="10" t="s">
        <v>712</v>
      </c>
      <c r="C848" s="10" t="s">
        <v>712</v>
      </c>
      <c r="D848" s="13" t="s">
        <v>754</v>
      </c>
      <c r="E848" s="13"/>
      <c r="F848" s="12">
        <v>78</v>
      </c>
      <c r="G848" s="12"/>
    </row>
    <row r="849" spans="1:7" ht="24.75" customHeight="1">
      <c r="A849" s="9">
        <f t="shared" si="0"/>
        <v>840</v>
      </c>
      <c r="B849" s="10" t="s">
        <v>712</v>
      </c>
      <c r="C849" s="10" t="s">
        <v>712</v>
      </c>
      <c r="D849" s="13" t="s">
        <v>755</v>
      </c>
      <c r="E849" s="13"/>
      <c r="F849" s="12">
        <v>11.11</v>
      </c>
      <c r="G849" s="12"/>
    </row>
    <row r="850" spans="1:7" ht="24.75" customHeight="1">
      <c r="A850" s="9">
        <f t="shared" si="0"/>
        <v>841</v>
      </c>
      <c r="B850" s="10" t="s">
        <v>712</v>
      </c>
      <c r="C850" s="10" t="s">
        <v>712</v>
      </c>
      <c r="D850" s="13" t="s">
        <v>756</v>
      </c>
      <c r="E850" s="13"/>
      <c r="F850" s="12">
        <v>451.11</v>
      </c>
      <c r="G850" s="12"/>
    </row>
    <row r="851" spans="1:7" ht="24.75" customHeight="1">
      <c r="A851" s="9">
        <f t="shared" si="0"/>
        <v>842</v>
      </c>
      <c r="B851" s="10" t="s">
        <v>712</v>
      </c>
      <c r="C851" s="10" t="s">
        <v>712</v>
      </c>
      <c r="D851" s="13" t="s">
        <v>757</v>
      </c>
      <c r="E851" s="13"/>
      <c r="F851" s="12">
        <v>1600</v>
      </c>
      <c r="G851" s="12"/>
    </row>
    <row r="852" spans="1:7" ht="36" customHeight="1">
      <c r="A852" s="9">
        <f t="shared" si="0"/>
        <v>843</v>
      </c>
      <c r="B852" s="10" t="s">
        <v>712</v>
      </c>
      <c r="C852" s="10" t="s">
        <v>712</v>
      </c>
      <c r="D852" s="13" t="s">
        <v>758</v>
      </c>
      <c r="E852" s="13"/>
      <c r="F852" s="12">
        <v>-35.18</v>
      </c>
      <c r="G852" s="12"/>
    </row>
    <row r="853" spans="1:7" ht="36" customHeight="1">
      <c r="A853" s="9">
        <f t="shared" si="0"/>
        <v>844</v>
      </c>
      <c r="B853" s="10" t="s">
        <v>712</v>
      </c>
      <c r="C853" s="10" t="s">
        <v>712</v>
      </c>
      <c r="D853" s="13" t="s">
        <v>759</v>
      </c>
      <c r="E853" s="13"/>
      <c r="F853" s="12">
        <v>-32.3</v>
      </c>
      <c r="G853" s="12"/>
    </row>
    <row r="854" spans="1:7" ht="24.75" customHeight="1">
      <c r="A854" s="9">
        <f t="shared" si="0"/>
        <v>845</v>
      </c>
      <c r="B854" s="10" t="s">
        <v>712</v>
      </c>
      <c r="C854" s="10" t="s">
        <v>712</v>
      </c>
      <c r="D854" s="13" t="s">
        <v>760</v>
      </c>
      <c r="E854" s="13"/>
      <c r="F854" s="12">
        <v>55</v>
      </c>
      <c r="G854" s="12"/>
    </row>
    <row r="855" spans="1:7" ht="24.75" customHeight="1">
      <c r="A855" s="9">
        <f t="shared" si="0"/>
        <v>846</v>
      </c>
      <c r="B855" s="10" t="s">
        <v>712</v>
      </c>
      <c r="C855" s="10" t="s">
        <v>712</v>
      </c>
      <c r="D855" s="13" t="s">
        <v>761</v>
      </c>
      <c r="E855" s="13"/>
      <c r="F855" s="12">
        <v>50</v>
      </c>
      <c r="G855" s="12"/>
    </row>
    <row r="856" spans="1:7" ht="24.75" customHeight="1">
      <c r="A856" s="9">
        <f t="shared" si="0"/>
        <v>847</v>
      </c>
      <c r="B856" s="10" t="s">
        <v>712</v>
      </c>
      <c r="C856" s="10" t="s">
        <v>712</v>
      </c>
      <c r="D856" s="13" t="s">
        <v>762</v>
      </c>
      <c r="E856" s="13"/>
      <c r="F856" s="12">
        <v>50</v>
      </c>
      <c r="G856" s="12"/>
    </row>
    <row r="857" spans="1:7" ht="24.75" customHeight="1">
      <c r="A857" s="9">
        <f t="shared" si="0"/>
        <v>848</v>
      </c>
      <c r="B857" s="10" t="s">
        <v>712</v>
      </c>
      <c r="C857" s="10" t="s">
        <v>712</v>
      </c>
      <c r="D857" s="13" t="s">
        <v>763</v>
      </c>
      <c r="E857" s="13"/>
      <c r="F857" s="12">
        <v>25</v>
      </c>
      <c r="G857" s="12"/>
    </row>
    <row r="858" spans="1:7" ht="24.75" customHeight="1">
      <c r="A858" s="9">
        <f t="shared" si="0"/>
        <v>849</v>
      </c>
      <c r="B858" s="10" t="s">
        <v>712</v>
      </c>
      <c r="C858" s="10" t="s">
        <v>712</v>
      </c>
      <c r="D858" s="13" t="s">
        <v>764</v>
      </c>
      <c r="E858" s="13"/>
      <c r="F858" s="12">
        <v>415.69</v>
      </c>
      <c r="G858" s="12"/>
    </row>
    <row r="859" spans="1:7" ht="24.75" customHeight="1">
      <c r="A859" s="9">
        <f t="shared" si="0"/>
        <v>850</v>
      </c>
      <c r="B859" s="10" t="s">
        <v>712</v>
      </c>
      <c r="C859" s="10" t="s">
        <v>712</v>
      </c>
      <c r="D859" s="13" t="s">
        <v>765</v>
      </c>
      <c r="E859" s="13"/>
      <c r="F859" s="12">
        <v>648.26</v>
      </c>
      <c r="G859" s="12"/>
    </row>
    <row r="860" spans="1:7" ht="24.75" customHeight="1">
      <c r="A860" s="9">
        <f t="shared" si="0"/>
        <v>851</v>
      </c>
      <c r="B860" s="10" t="s">
        <v>712</v>
      </c>
      <c r="C860" s="10" t="s">
        <v>712</v>
      </c>
      <c r="D860" s="13" t="s">
        <v>766</v>
      </c>
      <c r="E860" s="13"/>
      <c r="F860" s="12">
        <v>294.73</v>
      </c>
      <c r="G860" s="12"/>
    </row>
    <row r="861" spans="1:7" ht="24.75" customHeight="1">
      <c r="A861" s="9">
        <f t="shared" si="0"/>
        <v>852</v>
      </c>
      <c r="B861" s="10" t="s">
        <v>712</v>
      </c>
      <c r="C861" s="10" t="s">
        <v>712</v>
      </c>
      <c r="D861" s="13" t="s">
        <v>767</v>
      </c>
      <c r="E861" s="13"/>
      <c r="F861" s="12">
        <v>69</v>
      </c>
      <c r="G861" s="12"/>
    </row>
    <row r="862" spans="1:7" ht="24.75" customHeight="1">
      <c r="A862" s="9">
        <f t="shared" si="0"/>
        <v>853</v>
      </c>
      <c r="B862" s="10" t="s">
        <v>712</v>
      </c>
      <c r="C862" s="10" t="s">
        <v>712</v>
      </c>
      <c r="D862" s="13" t="s">
        <v>768</v>
      </c>
      <c r="E862" s="13"/>
      <c r="F862" s="12">
        <v>25</v>
      </c>
      <c r="G862" s="12"/>
    </row>
    <row r="863" spans="1:7" ht="24.75" customHeight="1">
      <c r="A863" s="9">
        <f t="shared" si="0"/>
        <v>854</v>
      </c>
      <c r="B863" s="10" t="s">
        <v>712</v>
      </c>
      <c r="C863" s="10" t="s">
        <v>712</v>
      </c>
      <c r="D863" s="13" t="s">
        <v>766</v>
      </c>
      <c r="E863" s="13"/>
      <c r="F863" s="12">
        <v>102.75</v>
      </c>
      <c r="G863" s="12"/>
    </row>
    <row r="864" spans="1:7" ht="24.75" customHeight="1">
      <c r="A864" s="9">
        <f t="shared" si="0"/>
        <v>855</v>
      </c>
      <c r="B864" s="10" t="s">
        <v>712</v>
      </c>
      <c r="C864" s="10" t="s">
        <v>712</v>
      </c>
      <c r="D864" s="13" t="s">
        <v>769</v>
      </c>
      <c r="E864" s="13"/>
      <c r="F864" s="12">
        <v>25</v>
      </c>
      <c r="G864" s="12"/>
    </row>
    <row r="865" spans="1:7" ht="24.75" customHeight="1">
      <c r="A865" s="9">
        <f t="shared" si="0"/>
        <v>856</v>
      </c>
      <c r="B865" s="10" t="s">
        <v>712</v>
      </c>
      <c r="C865" s="10" t="s">
        <v>712</v>
      </c>
      <c r="D865" s="13" t="s">
        <v>770</v>
      </c>
      <c r="E865" s="13"/>
      <c r="F865" s="12">
        <v>55</v>
      </c>
      <c r="G865" s="12"/>
    </row>
    <row r="866" spans="1:7" ht="24.75" customHeight="1">
      <c r="A866" s="9">
        <f t="shared" si="0"/>
        <v>857</v>
      </c>
      <c r="B866" s="10" t="s">
        <v>712</v>
      </c>
      <c r="C866" s="10" t="s">
        <v>712</v>
      </c>
      <c r="D866" s="13" t="s">
        <v>771</v>
      </c>
      <c r="E866" s="13"/>
      <c r="F866" s="12">
        <v>55</v>
      </c>
      <c r="G866" s="12"/>
    </row>
    <row r="867" spans="1:7" ht="24.75" customHeight="1">
      <c r="A867" s="9">
        <f t="shared" si="0"/>
        <v>858</v>
      </c>
      <c r="B867" s="10" t="s">
        <v>712</v>
      </c>
      <c r="C867" s="10" t="s">
        <v>712</v>
      </c>
      <c r="D867" s="13" t="s">
        <v>772</v>
      </c>
      <c r="E867" s="13"/>
      <c r="F867" s="12">
        <v>55</v>
      </c>
      <c r="G867" s="12"/>
    </row>
    <row r="868" spans="1:7" ht="24.75" customHeight="1">
      <c r="A868" s="9">
        <f t="shared" si="0"/>
        <v>859</v>
      </c>
      <c r="B868" s="10" t="s">
        <v>712</v>
      </c>
      <c r="C868" s="10" t="s">
        <v>712</v>
      </c>
      <c r="D868" s="13" t="s">
        <v>773</v>
      </c>
      <c r="E868" s="13"/>
      <c r="F868" s="12">
        <v>34</v>
      </c>
      <c r="G868" s="12"/>
    </row>
    <row r="869" spans="1:7" ht="24.75" customHeight="1">
      <c r="A869" s="9">
        <f t="shared" si="0"/>
        <v>860</v>
      </c>
      <c r="B869" s="10" t="s">
        <v>774</v>
      </c>
      <c r="C869" s="10" t="s">
        <v>774</v>
      </c>
      <c r="D869" s="13" t="s">
        <v>775</v>
      </c>
      <c r="E869" s="13"/>
      <c r="F869" s="12">
        <v>995.28</v>
      </c>
      <c r="G869" s="12"/>
    </row>
    <row r="870" spans="1:7" ht="24.75" customHeight="1">
      <c r="A870" s="9">
        <f t="shared" si="0"/>
        <v>861</v>
      </c>
      <c r="B870" s="10" t="s">
        <v>774</v>
      </c>
      <c r="C870" s="10" t="s">
        <v>774</v>
      </c>
      <c r="D870" s="13" t="s">
        <v>776</v>
      </c>
      <c r="E870" s="13"/>
      <c r="F870" s="12">
        <v>61.11</v>
      </c>
      <c r="G870" s="12"/>
    </row>
    <row r="871" spans="1:10" ht="24.75" customHeight="1">
      <c r="A871" s="9">
        <f t="shared" si="0"/>
        <v>862</v>
      </c>
      <c r="B871" s="10" t="s">
        <v>774</v>
      </c>
      <c r="C871" s="10" t="s">
        <v>774</v>
      </c>
      <c r="D871" s="13" t="s">
        <v>777</v>
      </c>
      <c r="E871" s="13"/>
      <c r="F871" s="12">
        <v>64193.38</v>
      </c>
      <c r="G871" s="12"/>
      <c r="I871" s="18"/>
      <c r="J871" s="18"/>
    </row>
    <row r="872" spans="1:10" ht="24.75" customHeight="1">
      <c r="A872" s="9">
        <f t="shared" si="0"/>
        <v>863</v>
      </c>
      <c r="B872" s="10" t="s">
        <v>774</v>
      </c>
      <c r="C872" s="10" t="s">
        <v>774</v>
      </c>
      <c r="D872" s="13" t="s">
        <v>778</v>
      </c>
      <c r="E872" s="13"/>
      <c r="F872" s="12">
        <v>51358.1</v>
      </c>
      <c r="G872" s="12"/>
      <c r="I872" s="18"/>
      <c r="J872" s="18"/>
    </row>
    <row r="873" spans="1:10" ht="24.75" customHeight="1">
      <c r="A873" s="9">
        <f t="shared" si="0"/>
        <v>864</v>
      </c>
      <c r="B873" s="10" t="s">
        <v>774</v>
      </c>
      <c r="C873" s="10" t="s">
        <v>774</v>
      </c>
      <c r="D873" s="13" t="s">
        <v>779</v>
      </c>
      <c r="E873" s="13"/>
      <c r="F873" s="12">
        <v>15</v>
      </c>
      <c r="G873" s="12"/>
      <c r="I873" s="18"/>
      <c r="J873" s="18"/>
    </row>
    <row r="874" spans="1:7" ht="24.75" customHeight="1">
      <c r="A874" s="9">
        <f t="shared" si="0"/>
        <v>865</v>
      </c>
      <c r="B874" s="10" t="s">
        <v>774</v>
      </c>
      <c r="C874" s="10" t="s">
        <v>774</v>
      </c>
      <c r="D874" s="13" t="s">
        <v>780</v>
      </c>
      <c r="E874" s="13"/>
      <c r="F874" s="12">
        <v>3.76</v>
      </c>
      <c r="G874" s="12"/>
    </row>
    <row r="875" spans="1:7" ht="24.75" customHeight="1">
      <c r="A875" s="9">
        <f t="shared" si="0"/>
        <v>866</v>
      </c>
      <c r="B875" s="10" t="s">
        <v>774</v>
      </c>
      <c r="C875" s="10" t="s">
        <v>774</v>
      </c>
      <c r="D875" s="13" t="s">
        <v>781</v>
      </c>
      <c r="E875" s="13"/>
      <c r="F875" s="12">
        <v>61.11</v>
      </c>
      <c r="G875" s="12"/>
    </row>
    <row r="876" spans="1:7" ht="24.75" customHeight="1">
      <c r="A876" s="9">
        <f t="shared" si="0"/>
        <v>867</v>
      </c>
      <c r="B876" s="10" t="s">
        <v>774</v>
      </c>
      <c r="C876" s="10" t="s">
        <v>774</v>
      </c>
      <c r="D876" s="13" t="s">
        <v>780</v>
      </c>
      <c r="E876" s="13"/>
      <c r="F876" s="12">
        <v>421.08</v>
      </c>
      <c r="G876" s="12"/>
    </row>
    <row r="877" spans="1:10" ht="24.75" customHeight="1">
      <c r="A877" s="9">
        <f t="shared" si="0"/>
        <v>868</v>
      </c>
      <c r="B877" s="10" t="s">
        <v>774</v>
      </c>
      <c r="C877" s="10" t="s">
        <v>774</v>
      </c>
      <c r="D877" s="13" t="s">
        <v>782</v>
      </c>
      <c r="E877" s="13"/>
      <c r="F877" s="12">
        <v>122.22</v>
      </c>
      <c r="G877" s="12"/>
      <c r="I877" s="18"/>
      <c r="J877" s="18"/>
    </row>
    <row r="878" spans="1:10" ht="24.75" customHeight="1">
      <c r="A878" s="9">
        <f t="shared" si="0"/>
        <v>869</v>
      </c>
      <c r="B878" s="10" t="s">
        <v>774</v>
      </c>
      <c r="C878" s="10" t="s">
        <v>774</v>
      </c>
      <c r="D878" s="13" t="s">
        <v>783</v>
      </c>
      <c r="E878" s="13"/>
      <c r="F878" s="12">
        <v>45.61</v>
      </c>
      <c r="G878" s="12"/>
      <c r="I878" s="18"/>
      <c r="J878" s="18"/>
    </row>
    <row r="879" spans="1:10" ht="24.75" customHeight="1">
      <c r="A879" s="9">
        <f t="shared" si="0"/>
        <v>870</v>
      </c>
      <c r="B879" s="10" t="s">
        <v>774</v>
      </c>
      <c r="C879" s="10" t="s">
        <v>774</v>
      </c>
      <c r="D879" s="13" t="s">
        <v>783</v>
      </c>
      <c r="E879" s="13"/>
      <c r="F879" s="12">
        <v>5110.38</v>
      </c>
      <c r="G879" s="12"/>
      <c r="I879" s="18"/>
      <c r="J879" s="18"/>
    </row>
    <row r="880" spans="1:10" ht="24.75" customHeight="1">
      <c r="A880" s="9">
        <f t="shared" si="0"/>
        <v>871</v>
      </c>
      <c r="B880" s="10" t="s">
        <v>774</v>
      </c>
      <c r="C880" s="10" t="s">
        <v>774</v>
      </c>
      <c r="D880" s="13" t="s">
        <v>784</v>
      </c>
      <c r="E880" s="13"/>
      <c r="F880" s="12">
        <v>24.86</v>
      </c>
      <c r="G880" s="12"/>
      <c r="I880" s="18"/>
      <c r="J880" s="18"/>
    </row>
    <row r="881" spans="1:10" ht="24.75" customHeight="1">
      <c r="A881" s="9">
        <f t="shared" si="0"/>
        <v>872</v>
      </c>
      <c r="B881" s="10" t="s">
        <v>774</v>
      </c>
      <c r="C881" s="10" t="s">
        <v>774</v>
      </c>
      <c r="D881" s="13" t="s">
        <v>784</v>
      </c>
      <c r="E881" s="13"/>
      <c r="F881" s="12">
        <v>2784.87</v>
      </c>
      <c r="G881" s="12"/>
      <c r="I881" s="18"/>
      <c r="J881" s="18"/>
    </row>
    <row r="882" spans="1:7" ht="24.75" customHeight="1">
      <c r="A882" s="9">
        <f t="shared" si="0"/>
        <v>873</v>
      </c>
      <c r="B882" s="10" t="s">
        <v>774</v>
      </c>
      <c r="C882" s="10" t="s">
        <v>774</v>
      </c>
      <c r="D882" s="13" t="s">
        <v>785</v>
      </c>
      <c r="E882" s="13"/>
      <c r="F882" s="12">
        <v>210</v>
      </c>
      <c r="G882" s="12"/>
    </row>
    <row r="883" spans="1:7" ht="24.75" customHeight="1">
      <c r="A883" s="9">
        <f t="shared" si="0"/>
        <v>874</v>
      </c>
      <c r="B883" s="10" t="s">
        <v>774</v>
      </c>
      <c r="C883" s="10" t="s">
        <v>774</v>
      </c>
      <c r="D883" s="13" t="s">
        <v>786</v>
      </c>
      <c r="E883" s="13"/>
      <c r="F883" s="12">
        <v>290.5</v>
      </c>
      <c r="G883" s="12"/>
    </row>
    <row r="884" spans="1:7" ht="24.75" customHeight="1">
      <c r="A884" s="9">
        <f t="shared" si="0"/>
        <v>875</v>
      </c>
      <c r="B884" s="10" t="s">
        <v>774</v>
      </c>
      <c r="C884" s="10" t="s">
        <v>774</v>
      </c>
      <c r="D884" s="13" t="s">
        <v>787</v>
      </c>
      <c r="E884" s="13"/>
      <c r="F884" s="12">
        <v>64.26</v>
      </c>
      <c r="G884" s="12"/>
    </row>
    <row r="885" spans="1:7" ht="24.75" customHeight="1">
      <c r="A885" s="9">
        <f t="shared" si="0"/>
        <v>876</v>
      </c>
      <c r="B885" s="10" t="s">
        <v>774</v>
      </c>
      <c r="C885" s="10" t="s">
        <v>774</v>
      </c>
      <c r="D885" s="13" t="s">
        <v>788</v>
      </c>
      <c r="E885" s="13"/>
      <c r="F885" s="12">
        <v>585</v>
      </c>
      <c r="G885" s="12"/>
    </row>
    <row r="886" spans="1:7" ht="24.75" customHeight="1">
      <c r="A886" s="9">
        <f t="shared" si="0"/>
        <v>877</v>
      </c>
      <c r="B886" s="10" t="s">
        <v>774</v>
      </c>
      <c r="C886" s="10" t="s">
        <v>774</v>
      </c>
      <c r="D886" s="13" t="s">
        <v>789</v>
      </c>
      <c r="E886" s="13"/>
      <c r="F886" s="12">
        <v>8.21</v>
      </c>
      <c r="G886" s="12"/>
    </row>
    <row r="887" spans="1:7" ht="24.75" customHeight="1">
      <c r="A887" s="9">
        <f t="shared" si="0"/>
        <v>878</v>
      </c>
      <c r="B887" s="10" t="s">
        <v>774</v>
      </c>
      <c r="C887" s="10" t="s">
        <v>774</v>
      </c>
      <c r="D887" s="13" t="s">
        <v>790</v>
      </c>
      <c r="E887" s="13"/>
      <c r="F887" s="12">
        <v>454.83</v>
      </c>
      <c r="G887" s="12"/>
    </row>
    <row r="888" spans="1:7" ht="24.75" customHeight="1">
      <c r="A888" s="9">
        <f t="shared" si="0"/>
        <v>879</v>
      </c>
      <c r="B888" s="10" t="s">
        <v>774</v>
      </c>
      <c r="C888" s="10" t="s">
        <v>774</v>
      </c>
      <c r="D888" s="13" t="s">
        <v>791</v>
      </c>
      <c r="E888" s="13"/>
      <c r="F888" s="12">
        <v>4.48</v>
      </c>
      <c r="G888" s="12"/>
    </row>
    <row r="889" spans="1:7" ht="24.75" customHeight="1">
      <c r="A889" s="9">
        <f t="shared" si="0"/>
        <v>880</v>
      </c>
      <c r="B889" s="10" t="s">
        <v>774</v>
      </c>
      <c r="C889" s="10" t="s">
        <v>774</v>
      </c>
      <c r="D889" s="13" t="s">
        <v>786</v>
      </c>
      <c r="E889" s="13"/>
      <c r="F889" s="12">
        <v>42.5</v>
      </c>
      <c r="G889" s="12"/>
    </row>
    <row r="890" spans="1:7" ht="24.75" customHeight="1">
      <c r="A890" s="9">
        <f t="shared" si="0"/>
        <v>881</v>
      </c>
      <c r="B890" s="10" t="s">
        <v>774</v>
      </c>
      <c r="C890" s="10" t="s">
        <v>774</v>
      </c>
      <c r="D890" s="13" t="s">
        <v>792</v>
      </c>
      <c r="E890" s="13"/>
      <c r="F890" s="12">
        <v>49.98</v>
      </c>
      <c r="G890" s="12"/>
    </row>
    <row r="891" spans="1:7" ht="24.75" customHeight="1">
      <c r="A891" s="9">
        <f t="shared" si="0"/>
        <v>882</v>
      </c>
      <c r="B891" s="10" t="s">
        <v>774</v>
      </c>
      <c r="C891" s="10" t="s">
        <v>774</v>
      </c>
      <c r="D891" s="13" t="s">
        <v>793</v>
      </c>
      <c r="E891" s="13"/>
      <c r="F891" s="12">
        <v>0.01</v>
      </c>
      <c r="G891" s="12"/>
    </row>
    <row r="892" spans="1:7" ht="24.75" customHeight="1">
      <c r="A892" s="9">
        <f t="shared" si="0"/>
        <v>883</v>
      </c>
      <c r="B892" s="10" t="s">
        <v>774</v>
      </c>
      <c r="C892" s="10" t="s">
        <v>774</v>
      </c>
      <c r="D892" s="13" t="s">
        <v>794</v>
      </c>
      <c r="E892" s="13"/>
      <c r="F892" s="12">
        <v>13.09</v>
      </c>
      <c r="G892" s="12"/>
    </row>
    <row r="893" spans="1:7" ht="24.75" customHeight="1">
      <c r="A893" s="9">
        <f t="shared" si="0"/>
        <v>884</v>
      </c>
      <c r="B893" s="10" t="s">
        <v>774</v>
      </c>
      <c r="C893" s="10" t="s">
        <v>774</v>
      </c>
      <c r="D893" s="13" t="s">
        <v>795</v>
      </c>
      <c r="E893" s="13"/>
      <c r="F893" s="12">
        <v>266.78</v>
      </c>
      <c r="G893" s="12"/>
    </row>
    <row r="894" spans="1:7" ht="24.75" customHeight="1">
      <c r="A894" s="9">
        <f t="shared" si="0"/>
        <v>885</v>
      </c>
      <c r="B894" s="10" t="s">
        <v>774</v>
      </c>
      <c r="C894" s="10" t="s">
        <v>774</v>
      </c>
      <c r="D894" s="13" t="s">
        <v>796</v>
      </c>
      <c r="E894" s="13"/>
      <c r="F894" s="12">
        <v>86.13</v>
      </c>
      <c r="G894" s="12"/>
    </row>
    <row r="895" spans="1:7" ht="24.75" customHeight="1">
      <c r="A895" s="9">
        <f t="shared" si="0"/>
        <v>886</v>
      </c>
      <c r="B895" s="10" t="s">
        <v>774</v>
      </c>
      <c r="C895" s="10" t="s">
        <v>774</v>
      </c>
      <c r="D895" s="13" t="s">
        <v>797</v>
      </c>
      <c r="E895" s="13"/>
      <c r="F895" s="12">
        <v>2936.43</v>
      </c>
      <c r="G895" s="12"/>
    </row>
    <row r="896" spans="1:7" ht="24.75" customHeight="1">
      <c r="A896" s="9">
        <f t="shared" si="0"/>
        <v>887</v>
      </c>
      <c r="B896" s="10" t="s">
        <v>774</v>
      </c>
      <c r="C896" s="10" t="s">
        <v>774</v>
      </c>
      <c r="D896" s="13" t="s">
        <v>798</v>
      </c>
      <c r="E896" s="13"/>
      <c r="F896" s="12">
        <v>354.97</v>
      </c>
      <c r="G896" s="12"/>
    </row>
    <row r="897" spans="1:7" ht="24.75" customHeight="1">
      <c r="A897" s="9">
        <f t="shared" si="0"/>
        <v>888</v>
      </c>
      <c r="B897" s="10" t="s">
        <v>774</v>
      </c>
      <c r="C897" s="10" t="s">
        <v>774</v>
      </c>
      <c r="D897" s="13" t="s">
        <v>799</v>
      </c>
      <c r="E897" s="13"/>
      <c r="F897" s="12">
        <v>2.69</v>
      </c>
      <c r="G897" s="12"/>
    </row>
    <row r="898" spans="1:7" ht="24.75" customHeight="1">
      <c r="A898" s="9">
        <f t="shared" si="0"/>
        <v>889</v>
      </c>
      <c r="B898" s="10" t="s">
        <v>774</v>
      </c>
      <c r="C898" s="10" t="s">
        <v>774</v>
      </c>
      <c r="D898" s="13" t="s">
        <v>800</v>
      </c>
      <c r="E898" s="13"/>
      <c r="F898" s="12">
        <v>7.24</v>
      </c>
      <c r="G898" s="12"/>
    </row>
    <row r="899" spans="1:7" ht="24.75" customHeight="1">
      <c r="A899" s="9">
        <f t="shared" si="0"/>
        <v>890</v>
      </c>
      <c r="B899" s="10" t="s">
        <v>774</v>
      </c>
      <c r="C899" s="10" t="s">
        <v>774</v>
      </c>
      <c r="D899" s="13" t="s">
        <v>801</v>
      </c>
      <c r="E899" s="13"/>
      <c r="F899" s="12">
        <v>61.11</v>
      </c>
      <c r="G899" s="12"/>
    </row>
    <row r="900" spans="1:7" ht="24.75" customHeight="1">
      <c r="A900" s="9">
        <f t="shared" si="0"/>
        <v>891</v>
      </c>
      <c r="B900" s="10" t="s">
        <v>774</v>
      </c>
      <c r="C900" s="10" t="s">
        <v>774</v>
      </c>
      <c r="D900" s="13" t="s">
        <v>802</v>
      </c>
      <c r="E900" s="13"/>
      <c r="F900" s="12">
        <v>147.83</v>
      </c>
      <c r="G900" s="12"/>
    </row>
    <row r="901" spans="1:7" ht="24.75" customHeight="1">
      <c r="A901" s="9">
        <f t="shared" si="0"/>
        <v>892</v>
      </c>
      <c r="B901" s="10" t="s">
        <v>774</v>
      </c>
      <c r="C901" s="10" t="s">
        <v>774</v>
      </c>
      <c r="D901" s="13" t="s">
        <v>803</v>
      </c>
      <c r="E901" s="13"/>
      <c r="F901" s="12">
        <v>61.11</v>
      </c>
      <c r="G901" s="12"/>
    </row>
    <row r="902" spans="1:7" ht="24.75" customHeight="1">
      <c r="A902" s="9">
        <f t="shared" si="0"/>
        <v>893</v>
      </c>
      <c r="B902" s="10" t="s">
        <v>774</v>
      </c>
      <c r="C902" s="10" t="s">
        <v>774</v>
      </c>
      <c r="D902" s="13" t="s">
        <v>804</v>
      </c>
      <c r="E902" s="13"/>
      <c r="F902" s="12">
        <v>61.11</v>
      </c>
      <c r="G902" s="12"/>
    </row>
    <row r="903" spans="1:7" ht="24.75" customHeight="1">
      <c r="A903" s="9">
        <f t="shared" si="0"/>
        <v>894</v>
      </c>
      <c r="B903" s="10" t="s">
        <v>774</v>
      </c>
      <c r="C903" s="10" t="s">
        <v>774</v>
      </c>
      <c r="D903" s="13" t="s">
        <v>805</v>
      </c>
      <c r="E903" s="13"/>
      <c r="F903" s="12">
        <v>195</v>
      </c>
      <c r="G903" s="12"/>
    </row>
    <row r="904" spans="1:7" ht="24.75" customHeight="1">
      <c r="A904" s="9">
        <f t="shared" si="0"/>
        <v>895</v>
      </c>
      <c r="B904" s="10" t="s">
        <v>774</v>
      </c>
      <c r="C904" s="10" t="s">
        <v>774</v>
      </c>
      <c r="D904" s="13" t="s">
        <v>806</v>
      </c>
      <c r="E904" s="13"/>
      <c r="F904" s="12">
        <v>152.77</v>
      </c>
      <c r="G904" s="12"/>
    </row>
    <row r="905" spans="1:7" ht="24.75" customHeight="1">
      <c r="A905" s="9">
        <f t="shared" si="0"/>
        <v>896</v>
      </c>
      <c r="B905" s="10" t="s">
        <v>774</v>
      </c>
      <c r="C905" s="10" t="s">
        <v>774</v>
      </c>
      <c r="D905" s="13" t="s">
        <v>807</v>
      </c>
      <c r="E905" s="13"/>
      <c r="F905" s="12">
        <v>35.53</v>
      </c>
      <c r="G905" s="12"/>
    </row>
    <row r="906" spans="1:7" ht="24.75" customHeight="1">
      <c r="A906" s="9">
        <f t="shared" si="0"/>
        <v>897</v>
      </c>
      <c r="B906" s="10" t="s">
        <v>774</v>
      </c>
      <c r="C906" s="10" t="s">
        <v>774</v>
      </c>
      <c r="D906" s="13" t="s">
        <v>807</v>
      </c>
      <c r="E906" s="13"/>
      <c r="F906" s="12">
        <v>3981.12</v>
      </c>
      <c r="G906" s="12"/>
    </row>
    <row r="907" spans="1:7" ht="24.75" customHeight="1">
      <c r="A907" s="9">
        <f t="shared" si="0"/>
        <v>898</v>
      </c>
      <c r="B907" s="10" t="s">
        <v>774</v>
      </c>
      <c r="C907" s="10" t="s">
        <v>774</v>
      </c>
      <c r="D907" s="13" t="s">
        <v>808</v>
      </c>
      <c r="E907" s="13"/>
      <c r="F907" s="12">
        <v>180.1</v>
      </c>
      <c r="G907" s="12"/>
    </row>
    <row r="908" spans="1:7" ht="24.75" customHeight="1">
      <c r="A908" s="9">
        <f t="shared" si="0"/>
        <v>899</v>
      </c>
      <c r="B908" s="10" t="s">
        <v>774</v>
      </c>
      <c r="C908" s="10" t="s">
        <v>774</v>
      </c>
      <c r="D908" s="13" t="s">
        <v>809</v>
      </c>
      <c r="E908" s="13"/>
      <c r="F908" s="12">
        <v>214.24</v>
      </c>
      <c r="G908" s="12"/>
    </row>
    <row r="909" spans="1:7" ht="24.75" customHeight="1">
      <c r="A909" s="9">
        <f t="shared" si="0"/>
        <v>900</v>
      </c>
      <c r="B909" s="10" t="s">
        <v>774</v>
      </c>
      <c r="C909" s="10" t="s">
        <v>774</v>
      </c>
      <c r="D909" s="13" t="s">
        <v>809</v>
      </c>
      <c r="E909" s="13"/>
      <c r="F909" s="12">
        <v>1200.15</v>
      </c>
      <c r="G909" s="12"/>
    </row>
    <row r="910" spans="1:7" ht="24.75" customHeight="1">
      <c r="A910" s="9">
        <f t="shared" si="0"/>
        <v>901</v>
      </c>
      <c r="B910" s="10" t="s">
        <v>774</v>
      </c>
      <c r="C910" s="10" t="s">
        <v>774</v>
      </c>
      <c r="D910" s="13" t="s">
        <v>810</v>
      </c>
      <c r="E910" s="13"/>
      <c r="F910" s="12">
        <v>42.5</v>
      </c>
      <c r="G910" s="12"/>
    </row>
    <row r="911" spans="1:7" ht="24.75" customHeight="1">
      <c r="A911" s="9">
        <f t="shared" si="0"/>
        <v>902</v>
      </c>
      <c r="B911" s="10" t="s">
        <v>774</v>
      </c>
      <c r="C911" s="10" t="s">
        <v>774</v>
      </c>
      <c r="D911" s="13" t="s">
        <v>811</v>
      </c>
      <c r="E911" s="13"/>
      <c r="F911" s="12">
        <v>280</v>
      </c>
      <c r="G911" s="12"/>
    </row>
    <row r="912" spans="1:7" ht="24.75" customHeight="1">
      <c r="A912" s="9">
        <f t="shared" si="0"/>
        <v>903</v>
      </c>
      <c r="B912" s="10" t="s">
        <v>774</v>
      </c>
      <c r="C912" s="10" t="s">
        <v>774</v>
      </c>
      <c r="D912" s="13" t="s">
        <v>812</v>
      </c>
      <c r="E912" s="13"/>
      <c r="F912" s="12">
        <v>265</v>
      </c>
      <c r="G912" s="12"/>
    </row>
    <row r="913" spans="1:7" ht="24.75" customHeight="1">
      <c r="A913" s="9">
        <f t="shared" si="0"/>
        <v>904</v>
      </c>
      <c r="B913" s="10" t="s">
        <v>774</v>
      </c>
      <c r="C913" s="10" t="s">
        <v>774</v>
      </c>
      <c r="D913" s="13" t="s">
        <v>813</v>
      </c>
      <c r="E913" s="13"/>
      <c r="F913" s="12">
        <v>176.1</v>
      </c>
      <c r="G913" s="12"/>
    </row>
    <row r="914" spans="1:7" ht="24.75" customHeight="1">
      <c r="A914" s="9">
        <f t="shared" si="0"/>
        <v>905</v>
      </c>
      <c r="B914" s="10" t="s">
        <v>774</v>
      </c>
      <c r="C914" s="10" t="s">
        <v>774</v>
      </c>
      <c r="D914" s="13" t="s">
        <v>814</v>
      </c>
      <c r="E914" s="13"/>
      <c r="F914" s="12">
        <v>168.9</v>
      </c>
      <c r="G914" s="12"/>
    </row>
    <row r="915" spans="1:7" ht="24.75" customHeight="1">
      <c r="A915" s="9">
        <f t="shared" si="0"/>
        <v>906</v>
      </c>
      <c r="B915" s="10" t="s">
        <v>774</v>
      </c>
      <c r="C915" s="10" t="s">
        <v>774</v>
      </c>
      <c r="D915" s="13" t="s">
        <v>814</v>
      </c>
      <c r="E915" s="13"/>
      <c r="F915" s="12">
        <v>946.17</v>
      </c>
      <c r="G915" s="12"/>
    </row>
    <row r="916" spans="1:7" ht="24.75" customHeight="1">
      <c r="A916" s="9">
        <f t="shared" si="0"/>
        <v>907</v>
      </c>
      <c r="B916" s="10" t="s">
        <v>774</v>
      </c>
      <c r="C916" s="10" t="s">
        <v>774</v>
      </c>
      <c r="D916" s="13" t="s">
        <v>812</v>
      </c>
      <c r="E916" s="13"/>
      <c r="F916" s="12">
        <v>42.5</v>
      </c>
      <c r="G916" s="12"/>
    </row>
    <row r="917" spans="1:7" ht="24.75" customHeight="1">
      <c r="A917" s="9">
        <f t="shared" si="0"/>
        <v>908</v>
      </c>
      <c r="B917" s="10" t="s">
        <v>774</v>
      </c>
      <c r="C917" s="10" t="s">
        <v>774</v>
      </c>
      <c r="D917" s="13" t="s">
        <v>790</v>
      </c>
      <c r="E917" s="13"/>
      <c r="F917" s="12">
        <v>81.18</v>
      </c>
      <c r="G917" s="12"/>
    </row>
    <row r="918" spans="1:7" ht="24.75" customHeight="1">
      <c r="A918" s="9">
        <f t="shared" si="0"/>
        <v>909</v>
      </c>
      <c r="B918" s="10" t="s">
        <v>774</v>
      </c>
      <c r="C918" s="10" t="s">
        <v>774</v>
      </c>
      <c r="D918" s="13" t="s">
        <v>815</v>
      </c>
      <c r="E918" s="13"/>
      <c r="F918" s="12">
        <v>60</v>
      </c>
      <c r="G918" s="12"/>
    </row>
    <row r="919" spans="1:7" ht="24.75" customHeight="1">
      <c r="A919" s="9">
        <f t="shared" si="0"/>
        <v>910</v>
      </c>
      <c r="B919" s="10" t="s">
        <v>774</v>
      </c>
      <c r="C919" s="10" t="s">
        <v>774</v>
      </c>
      <c r="D919" s="13" t="s">
        <v>775</v>
      </c>
      <c r="E919" s="13"/>
      <c r="F919" s="12">
        <v>8.88</v>
      </c>
      <c r="G919" s="12"/>
    </row>
    <row r="920" spans="1:7" ht="24.75" customHeight="1">
      <c r="A920" s="9">
        <f t="shared" si="0"/>
        <v>911</v>
      </c>
      <c r="B920" s="10" t="s">
        <v>816</v>
      </c>
      <c r="C920" s="10" t="s">
        <v>816</v>
      </c>
      <c r="D920" s="13" t="s">
        <v>817</v>
      </c>
      <c r="E920" s="13"/>
      <c r="F920" s="12">
        <v>2680</v>
      </c>
      <c r="G920" s="12"/>
    </row>
    <row r="921" spans="1:7" ht="24.75" customHeight="1">
      <c r="A921" s="9">
        <f t="shared" si="0"/>
        <v>912</v>
      </c>
      <c r="B921" s="10" t="s">
        <v>816</v>
      </c>
      <c r="C921" s="10" t="s">
        <v>816</v>
      </c>
      <c r="D921" s="13" t="s">
        <v>818</v>
      </c>
      <c r="E921" s="13"/>
      <c r="F921" s="12">
        <v>57.83</v>
      </c>
      <c r="G921" s="12"/>
    </row>
    <row r="922" spans="1:7" ht="24.75" customHeight="1">
      <c r="A922" s="9">
        <f t="shared" si="0"/>
        <v>913</v>
      </c>
      <c r="B922" s="10" t="s">
        <v>816</v>
      </c>
      <c r="C922" s="10" t="s">
        <v>816</v>
      </c>
      <c r="D922" s="13" t="s">
        <v>819</v>
      </c>
      <c r="E922" s="13"/>
      <c r="F922" s="12">
        <v>448</v>
      </c>
      <c r="G922" s="12"/>
    </row>
    <row r="923" spans="1:7" ht="24.75" customHeight="1">
      <c r="A923" s="9">
        <f t="shared" si="0"/>
        <v>914</v>
      </c>
      <c r="B923" s="10" t="s">
        <v>816</v>
      </c>
      <c r="C923" s="10" t="s">
        <v>816</v>
      </c>
      <c r="D923" s="13" t="s">
        <v>820</v>
      </c>
      <c r="E923" s="13"/>
      <c r="F923" s="12">
        <v>163.28</v>
      </c>
      <c r="G923" s="12"/>
    </row>
    <row r="924" spans="1:7" ht="24.75" customHeight="1">
      <c r="A924" s="9">
        <f t="shared" si="0"/>
        <v>915</v>
      </c>
      <c r="B924" s="10" t="s">
        <v>816</v>
      </c>
      <c r="C924" s="10" t="s">
        <v>816</v>
      </c>
      <c r="D924" s="13" t="s">
        <v>821</v>
      </c>
      <c r="E924" s="13"/>
      <c r="F924" s="12">
        <v>95.86</v>
      </c>
      <c r="G924" s="12"/>
    </row>
    <row r="925" spans="1:7" ht="24.75" customHeight="1">
      <c r="A925" s="9">
        <f t="shared" si="0"/>
        <v>916</v>
      </c>
      <c r="B925" s="10" t="s">
        <v>816</v>
      </c>
      <c r="C925" s="10" t="s">
        <v>816</v>
      </c>
      <c r="D925" s="13" t="s">
        <v>822</v>
      </c>
      <c r="E925" s="13"/>
      <c r="F925" s="12">
        <v>132.26</v>
      </c>
      <c r="G925" s="12"/>
    </row>
    <row r="926" spans="1:7" ht="24.75" customHeight="1">
      <c r="A926" s="9">
        <f t="shared" si="0"/>
        <v>917</v>
      </c>
      <c r="B926" s="10" t="s">
        <v>816</v>
      </c>
      <c r="C926" s="10" t="s">
        <v>816</v>
      </c>
      <c r="D926" s="13" t="s">
        <v>823</v>
      </c>
      <c r="E926" s="13"/>
      <c r="F926" s="12">
        <v>99.61</v>
      </c>
      <c r="G926" s="12"/>
    </row>
    <row r="927" spans="1:7" ht="24.75" customHeight="1">
      <c r="A927" s="9">
        <f t="shared" si="0"/>
        <v>918</v>
      </c>
      <c r="B927" s="10" t="s">
        <v>816</v>
      </c>
      <c r="C927" s="10" t="s">
        <v>816</v>
      </c>
      <c r="D927" s="13" t="s">
        <v>824</v>
      </c>
      <c r="E927" s="13"/>
      <c r="F927" s="12">
        <v>186.64</v>
      </c>
      <c r="G927" s="12"/>
    </row>
    <row r="928" spans="1:7" ht="24.75" customHeight="1">
      <c r="A928" s="9">
        <f t="shared" si="0"/>
        <v>919</v>
      </c>
      <c r="B928" s="10" t="s">
        <v>816</v>
      </c>
      <c r="C928" s="10" t="s">
        <v>816</v>
      </c>
      <c r="D928" s="13" t="s">
        <v>825</v>
      </c>
      <c r="E928" s="13"/>
      <c r="F928" s="12">
        <v>114.24</v>
      </c>
      <c r="G928" s="12"/>
    </row>
    <row r="929" spans="1:7" ht="24.75" customHeight="1">
      <c r="A929" s="9">
        <f t="shared" si="0"/>
        <v>920</v>
      </c>
      <c r="B929" s="10" t="s">
        <v>816</v>
      </c>
      <c r="C929" s="10" t="s">
        <v>816</v>
      </c>
      <c r="D929" s="13" t="s">
        <v>826</v>
      </c>
      <c r="E929" s="13"/>
      <c r="F929" s="12">
        <v>1227</v>
      </c>
      <c r="G929" s="12"/>
    </row>
    <row r="930" spans="1:7" ht="24.75" customHeight="1">
      <c r="A930" s="9">
        <f t="shared" si="0"/>
        <v>921</v>
      </c>
      <c r="B930" s="10" t="s">
        <v>816</v>
      </c>
      <c r="C930" s="10" t="s">
        <v>816</v>
      </c>
      <c r="D930" s="13" t="s">
        <v>827</v>
      </c>
      <c r="E930" s="13"/>
      <c r="F930" s="12">
        <v>773.15</v>
      </c>
      <c r="G930" s="12"/>
    </row>
    <row r="931" spans="1:7" ht="24.75" customHeight="1">
      <c r="A931" s="9">
        <f t="shared" si="0"/>
        <v>922</v>
      </c>
      <c r="B931" s="10" t="s">
        <v>816</v>
      </c>
      <c r="C931" s="10" t="s">
        <v>816</v>
      </c>
      <c r="D931" s="13" t="s">
        <v>828</v>
      </c>
      <c r="E931" s="13"/>
      <c r="F931" s="12">
        <v>675.84</v>
      </c>
      <c r="G931" s="12"/>
    </row>
    <row r="932" spans="1:10" ht="24.75" customHeight="1">
      <c r="A932" s="9">
        <f t="shared" si="0"/>
        <v>923</v>
      </c>
      <c r="B932" s="10" t="s">
        <v>816</v>
      </c>
      <c r="C932" s="10" t="s">
        <v>816</v>
      </c>
      <c r="D932" s="13" t="s">
        <v>829</v>
      </c>
      <c r="E932" s="13"/>
      <c r="F932" s="12">
        <v>210</v>
      </c>
      <c r="G932" s="12"/>
      <c r="I932" s="18"/>
      <c r="J932" s="18"/>
    </row>
    <row r="933" spans="1:10" ht="24.75" customHeight="1">
      <c r="A933" s="9">
        <f t="shared" si="0"/>
        <v>924</v>
      </c>
      <c r="B933" s="10" t="s">
        <v>816</v>
      </c>
      <c r="C933" s="10" t="s">
        <v>816</v>
      </c>
      <c r="D933" s="13" t="s">
        <v>830</v>
      </c>
      <c r="E933" s="13"/>
      <c r="F933" s="12">
        <v>91513.76</v>
      </c>
      <c r="G933" s="12"/>
      <c r="I933" s="18"/>
      <c r="J933" s="18"/>
    </row>
    <row r="934" spans="1:10" ht="24.75" customHeight="1">
      <c r="A934" s="9">
        <f t="shared" si="0"/>
        <v>925</v>
      </c>
      <c r="B934" s="10" t="s">
        <v>816</v>
      </c>
      <c r="C934" s="10" t="s">
        <v>816</v>
      </c>
      <c r="D934" s="13" t="s">
        <v>831</v>
      </c>
      <c r="E934" s="13"/>
      <c r="F934" s="12">
        <v>135</v>
      </c>
      <c r="G934" s="12"/>
      <c r="I934" s="18"/>
      <c r="J934" s="18"/>
    </row>
    <row r="935" spans="1:7" ht="24.75" customHeight="1">
      <c r="A935" s="9">
        <f t="shared" si="0"/>
        <v>926</v>
      </c>
      <c r="B935" s="10" t="s">
        <v>816</v>
      </c>
      <c r="C935" s="10" t="s">
        <v>816</v>
      </c>
      <c r="D935" s="13" t="s">
        <v>832</v>
      </c>
      <c r="E935" s="13"/>
      <c r="F935" s="12">
        <v>474.81</v>
      </c>
      <c r="G935" s="12"/>
    </row>
    <row r="936" spans="1:7" ht="24.75" customHeight="1">
      <c r="A936" s="9">
        <f t="shared" si="0"/>
        <v>927</v>
      </c>
      <c r="B936" s="10" t="s">
        <v>816</v>
      </c>
      <c r="C936" s="10" t="s">
        <v>816</v>
      </c>
      <c r="D936" s="13" t="s">
        <v>832</v>
      </c>
      <c r="E936" s="13"/>
      <c r="F936" s="12">
        <v>1659.99</v>
      </c>
      <c r="G936" s="12"/>
    </row>
    <row r="937" spans="1:7" ht="24.75" customHeight="1">
      <c r="A937" s="9">
        <f t="shared" si="0"/>
        <v>928</v>
      </c>
      <c r="B937" s="10" t="s">
        <v>816</v>
      </c>
      <c r="C937" s="10" t="s">
        <v>816</v>
      </c>
      <c r="D937" s="13" t="s">
        <v>833</v>
      </c>
      <c r="E937" s="13"/>
      <c r="F937" s="12">
        <v>191.26</v>
      </c>
      <c r="G937" s="12"/>
    </row>
    <row r="938" spans="1:7" ht="24.75" customHeight="1">
      <c r="A938" s="9">
        <f t="shared" si="0"/>
        <v>929</v>
      </c>
      <c r="B938" s="10" t="s">
        <v>816</v>
      </c>
      <c r="C938" s="10" t="s">
        <v>816</v>
      </c>
      <c r="D938" s="13" t="s">
        <v>834</v>
      </c>
      <c r="E938" s="13"/>
      <c r="F938" s="12">
        <v>106.95</v>
      </c>
      <c r="G938" s="12"/>
    </row>
    <row r="939" spans="1:7" ht="24.75" customHeight="1">
      <c r="A939" s="9">
        <f t="shared" si="0"/>
        <v>930</v>
      </c>
      <c r="B939" s="10" t="s">
        <v>816</v>
      </c>
      <c r="C939" s="10" t="s">
        <v>816</v>
      </c>
      <c r="D939" s="13" t="s">
        <v>835</v>
      </c>
      <c r="E939" s="13"/>
      <c r="F939" s="12">
        <v>762.01</v>
      </c>
      <c r="G939" s="12"/>
    </row>
    <row r="940" spans="1:7" ht="24.75" customHeight="1">
      <c r="A940" s="9">
        <f t="shared" si="0"/>
        <v>931</v>
      </c>
      <c r="B940" s="10" t="s">
        <v>816</v>
      </c>
      <c r="C940" s="10" t="s">
        <v>816</v>
      </c>
      <c r="D940" s="13" t="s">
        <v>836</v>
      </c>
      <c r="E940" s="13"/>
      <c r="F940" s="12">
        <v>3.08</v>
      </c>
      <c r="G940" s="12"/>
    </row>
    <row r="941" spans="1:7" ht="24.75" customHeight="1">
      <c r="A941" s="9">
        <f t="shared" si="0"/>
        <v>932</v>
      </c>
      <c r="B941" s="10" t="s">
        <v>816</v>
      </c>
      <c r="C941" s="10" t="s">
        <v>816</v>
      </c>
      <c r="D941" s="13" t="s">
        <v>836</v>
      </c>
      <c r="E941" s="13"/>
      <c r="F941" s="12">
        <v>168.12</v>
      </c>
      <c r="G941" s="12"/>
    </row>
    <row r="942" spans="1:7" ht="24.75" customHeight="1">
      <c r="A942" s="9">
        <f t="shared" si="0"/>
        <v>933</v>
      </c>
      <c r="B942" s="10" t="s">
        <v>816</v>
      </c>
      <c r="C942" s="10" t="s">
        <v>816</v>
      </c>
      <c r="D942" s="13" t="s">
        <v>836</v>
      </c>
      <c r="E942" s="13"/>
      <c r="F942" s="12">
        <v>11.43</v>
      </c>
      <c r="G942" s="12"/>
    </row>
    <row r="943" spans="1:7" ht="24.75" customHeight="1">
      <c r="A943" s="9">
        <f t="shared" si="0"/>
        <v>934</v>
      </c>
      <c r="B943" s="10" t="s">
        <v>816</v>
      </c>
      <c r="C943" s="10" t="s">
        <v>816</v>
      </c>
      <c r="D943" s="13" t="s">
        <v>836</v>
      </c>
      <c r="E943" s="13"/>
      <c r="F943" s="12">
        <v>57.24</v>
      </c>
      <c r="G943" s="12"/>
    </row>
    <row r="944" spans="1:7" ht="24.75" customHeight="1">
      <c r="A944" s="9">
        <f t="shared" si="0"/>
        <v>935</v>
      </c>
      <c r="B944" s="10" t="s">
        <v>816</v>
      </c>
      <c r="C944" s="10" t="s">
        <v>816</v>
      </c>
      <c r="D944" s="13" t="s">
        <v>837</v>
      </c>
      <c r="E944" s="13"/>
      <c r="F944" s="12">
        <v>75</v>
      </c>
      <c r="G944" s="12"/>
    </row>
    <row r="945" spans="1:7" ht="24.75" customHeight="1">
      <c r="A945" s="9">
        <f t="shared" si="0"/>
        <v>936</v>
      </c>
      <c r="B945" s="10" t="s">
        <v>816</v>
      </c>
      <c r="C945" s="10" t="s">
        <v>816</v>
      </c>
      <c r="D945" s="13" t="s">
        <v>838</v>
      </c>
      <c r="E945" s="13"/>
      <c r="F945" s="12">
        <v>90.59</v>
      </c>
      <c r="G945" s="12"/>
    </row>
    <row r="946" spans="1:7" ht="24.75" customHeight="1">
      <c r="A946" s="9">
        <f t="shared" si="0"/>
        <v>937</v>
      </c>
      <c r="B946" s="10" t="s">
        <v>816</v>
      </c>
      <c r="C946" s="10" t="s">
        <v>816</v>
      </c>
      <c r="D946" s="13" t="s">
        <v>839</v>
      </c>
      <c r="E946" s="13"/>
      <c r="F946" s="12">
        <v>61.11</v>
      </c>
      <c r="G946" s="12"/>
    </row>
    <row r="947" spans="1:7" ht="24.75" customHeight="1">
      <c r="A947" s="9">
        <f t="shared" si="0"/>
        <v>938</v>
      </c>
      <c r="B947" s="10" t="s">
        <v>816</v>
      </c>
      <c r="C947" s="10" t="s">
        <v>816</v>
      </c>
      <c r="D947" s="13" t="s">
        <v>840</v>
      </c>
      <c r="E947" s="13"/>
      <c r="F947" s="12">
        <v>10.34</v>
      </c>
      <c r="G947" s="12"/>
    </row>
    <row r="948" spans="1:7" ht="24.75" customHeight="1">
      <c r="A948" s="9">
        <f t="shared" si="0"/>
        <v>939</v>
      </c>
      <c r="B948" s="10" t="s">
        <v>816</v>
      </c>
      <c r="C948" s="10" t="s">
        <v>816</v>
      </c>
      <c r="D948" s="13" t="s">
        <v>841</v>
      </c>
      <c r="E948" s="13"/>
      <c r="F948" s="12">
        <v>136.23</v>
      </c>
      <c r="G948" s="12"/>
    </row>
    <row r="949" spans="1:7" ht="24.75" customHeight="1">
      <c r="A949" s="9">
        <f t="shared" si="0"/>
        <v>940</v>
      </c>
      <c r="B949" s="10" t="s">
        <v>816</v>
      </c>
      <c r="C949" s="10" t="s">
        <v>816</v>
      </c>
      <c r="D949" s="13" t="s">
        <v>842</v>
      </c>
      <c r="E949" s="13"/>
      <c r="F949" s="12">
        <v>45.84</v>
      </c>
      <c r="G949" s="12"/>
    </row>
    <row r="950" spans="1:10" ht="24.75" customHeight="1">
      <c r="A950" s="9">
        <f t="shared" si="0"/>
        <v>941</v>
      </c>
      <c r="B950" s="10" t="s">
        <v>816</v>
      </c>
      <c r="C950" s="10" t="s">
        <v>816</v>
      </c>
      <c r="D950" s="13" t="s">
        <v>843</v>
      </c>
      <c r="E950" s="13"/>
      <c r="F950" s="12">
        <v>28.56</v>
      </c>
      <c r="G950" s="12"/>
      <c r="I950" s="18"/>
      <c r="J950" s="18"/>
    </row>
    <row r="951" spans="1:10" ht="24.75" customHeight="1">
      <c r="A951" s="9">
        <f t="shared" si="0"/>
        <v>942</v>
      </c>
      <c r="B951" s="10" t="s">
        <v>844</v>
      </c>
      <c r="C951" s="10" t="s">
        <v>844</v>
      </c>
      <c r="D951" s="13" t="s">
        <v>845</v>
      </c>
      <c r="E951" s="13"/>
      <c r="F951" s="12">
        <v>17690.8</v>
      </c>
      <c r="G951" s="12"/>
      <c r="I951" s="18"/>
      <c r="J951" s="18"/>
    </row>
    <row r="952" spans="1:10" ht="24.75" customHeight="1">
      <c r="A952" s="9">
        <f t="shared" si="0"/>
        <v>943</v>
      </c>
      <c r="B952" s="10" t="s">
        <v>844</v>
      </c>
      <c r="C952" s="10" t="s">
        <v>844</v>
      </c>
      <c r="D952" s="13" t="s">
        <v>846</v>
      </c>
      <c r="E952" s="13"/>
      <c r="F952" s="12">
        <v>118.52</v>
      </c>
      <c r="G952" s="12"/>
      <c r="I952" s="18"/>
      <c r="J952" s="18"/>
    </row>
    <row r="953" spans="1:10" ht="24.75" customHeight="1">
      <c r="A953" s="9">
        <f t="shared" si="0"/>
        <v>944</v>
      </c>
      <c r="B953" s="10" t="s">
        <v>844</v>
      </c>
      <c r="C953" s="10" t="s">
        <v>844</v>
      </c>
      <c r="D953" s="13" t="s">
        <v>846</v>
      </c>
      <c r="E953" s="13"/>
      <c r="F953" s="12">
        <v>663.98</v>
      </c>
      <c r="G953" s="12"/>
      <c r="I953" s="18"/>
      <c r="J953" s="18"/>
    </row>
    <row r="954" spans="1:10" ht="24.75" customHeight="1">
      <c r="A954" s="9">
        <f t="shared" si="0"/>
        <v>945</v>
      </c>
      <c r="B954" s="10" t="s">
        <v>844</v>
      </c>
      <c r="C954" s="10" t="s">
        <v>844</v>
      </c>
      <c r="D954" s="13" t="s">
        <v>847</v>
      </c>
      <c r="E954" s="13"/>
      <c r="F954" s="12">
        <v>10.15</v>
      </c>
      <c r="G954" s="12"/>
      <c r="I954" s="18"/>
      <c r="J954" s="18"/>
    </row>
    <row r="955" spans="1:7" ht="24.75" customHeight="1">
      <c r="A955" s="9">
        <f t="shared" si="0"/>
        <v>946</v>
      </c>
      <c r="B955" s="10" t="s">
        <v>844</v>
      </c>
      <c r="C955" s="10" t="s">
        <v>844</v>
      </c>
      <c r="D955" s="13" t="s">
        <v>848</v>
      </c>
      <c r="E955" s="13"/>
      <c r="F955" s="12">
        <v>585.49</v>
      </c>
      <c r="G955" s="12"/>
    </row>
    <row r="956" spans="1:7" ht="24.75" customHeight="1">
      <c r="A956" s="9">
        <f t="shared" si="0"/>
        <v>947</v>
      </c>
      <c r="B956" s="10" t="s">
        <v>844</v>
      </c>
      <c r="C956" s="10" t="s">
        <v>844</v>
      </c>
      <c r="D956" s="13" t="s">
        <v>849</v>
      </c>
      <c r="E956" s="13"/>
      <c r="F956" s="12">
        <v>983.15</v>
      </c>
      <c r="G956" s="12"/>
    </row>
    <row r="957" spans="1:7" ht="24.75" customHeight="1">
      <c r="A957" s="9">
        <f t="shared" si="0"/>
        <v>948</v>
      </c>
      <c r="B957" s="10" t="s">
        <v>844</v>
      </c>
      <c r="C957" s="10" t="s">
        <v>844</v>
      </c>
      <c r="D957" s="13" t="s">
        <v>849</v>
      </c>
      <c r="E957" s="13"/>
      <c r="F957" s="12">
        <v>5507.77</v>
      </c>
      <c r="G957" s="12"/>
    </row>
    <row r="958" spans="1:7" ht="24.75" customHeight="1">
      <c r="A958" s="9">
        <f t="shared" si="0"/>
        <v>949</v>
      </c>
      <c r="B958" s="10" t="s">
        <v>844</v>
      </c>
      <c r="C958" s="10" t="s">
        <v>844</v>
      </c>
      <c r="D958" s="13" t="s">
        <v>850</v>
      </c>
      <c r="E958" s="13"/>
      <c r="F958" s="12">
        <v>29.08</v>
      </c>
      <c r="G958" s="12"/>
    </row>
    <row r="959" spans="1:7" ht="24.75" customHeight="1">
      <c r="A959" s="9">
        <f t="shared" si="0"/>
        <v>950</v>
      </c>
      <c r="B959" s="10" t="s">
        <v>844</v>
      </c>
      <c r="C959" s="10" t="s">
        <v>844</v>
      </c>
      <c r="D959" s="13" t="s">
        <v>851</v>
      </c>
      <c r="E959" s="13"/>
      <c r="F959" s="12">
        <v>17690.8</v>
      </c>
      <c r="G959" s="12"/>
    </row>
    <row r="960" spans="1:7" ht="24.75" customHeight="1">
      <c r="A960" s="9">
        <f t="shared" si="0"/>
        <v>951</v>
      </c>
      <c r="B960" s="10" t="s">
        <v>844</v>
      </c>
      <c r="C960" s="10" t="s">
        <v>844</v>
      </c>
      <c r="D960" s="13" t="s">
        <v>852</v>
      </c>
      <c r="E960" s="13"/>
      <c r="F960" s="12">
        <v>478.07</v>
      </c>
      <c r="G960" s="12"/>
    </row>
    <row r="961" spans="1:7" ht="24.75" customHeight="1">
      <c r="A961" s="9">
        <f t="shared" si="0"/>
        <v>952</v>
      </c>
      <c r="B961" s="10" t="s">
        <v>844</v>
      </c>
      <c r="C961" s="10" t="s">
        <v>844</v>
      </c>
      <c r="D961" s="13" t="s">
        <v>853</v>
      </c>
      <c r="E961" s="13"/>
      <c r="F961" s="12">
        <v>121.5</v>
      </c>
      <c r="G961" s="12"/>
    </row>
    <row r="962" spans="1:7" ht="24.75" customHeight="1">
      <c r="A962" s="9">
        <f t="shared" si="0"/>
        <v>953</v>
      </c>
      <c r="B962" s="10" t="s">
        <v>844</v>
      </c>
      <c r="C962" s="10" t="s">
        <v>844</v>
      </c>
      <c r="D962" s="13" t="s">
        <v>854</v>
      </c>
      <c r="E962" s="13"/>
      <c r="F962" s="12">
        <v>152.01</v>
      </c>
      <c r="G962" s="12"/>
    </row>
    <row r="963" spans="1:7" ht="24.75" customHeight="1">
      <c r="A963" s="9">
        <f t="shared" si="0"/>
        <v>954</v>
      </c>
      <c r="B963" s="10" t="s">
        <v>844</v>
      </c>
      <c r="C963" s="10" t="s">
        <v>844</v>
      </c>
      <c r="D963" s="13" t="s">
        <v>854</v>
      </c>
      <c r="E963" s="13"/>
      <c r="F963" s="12">
        <v>1277.36</v>
      </c>
      <c r="G963" s="12"/>
    </row>
    <row r="964" spans="1:7" ht="24.75" customHeight="1">
      <c r="A964" s="9">
        <f t="shared" si="0"/>
        <v>955</v>
      </c>
      <c r="B964" s="10" t="s">
        <v>844</v>
      </c>
      <c r="C964" s="10" t="s">
        <v>844</v>
      </c>
      <c r="D964" s="13" t="s">
        <v>855</v>
      </c>
      <c r="E964" s="13"/>
      <c r="F964" s="12">
        <v>4856</v>
      </c>
      <c r="G964" s="12"/>
    </row>
    <row r="965" spans="1:7" ht="24.75" customHeight="1">
      <c r="A965" s="9">
        <f t="shared" si="0"/>
        <v>956</v>
      </c>
      <c r="B965" s="10" t="s">
        <v>844</v>
      </c>
      <c r="C965" s="10" t="s">
        <v>844</v>
      </c>
      <c r="D965" s="13" t="s">
        <v>856</v>
      </c>
      <c r="E965" s="13"/>
      <c r="F965" s="12">
        <v>267.27</v>
      </c>
      <c r="G965" s="12"/>
    </row>
    <row r="966" spans="1:7" ht="24.75" customHeight="1">
      <c r="A966" s="9">
        <f t="shared" si="0"/>
        <v>957</v>
      </c>
      <c r="B966" s="10" t="s">
        <v>844</v>
      </c>
      <c r="C966" s="10" t="s">
        <v>844</v>
      </c>
      <c r="D966" s="13" t="s">
        <v>856</v>
      </c>
      <c r="E966" s="13"/>
      <c r="F966" s="12">
        <v>2245.96</v>
      </c>
      <c r="G966" s="12"/>
    </row>
    <row r="967" spans="1:7" ht="24.75" customHeight="1">
      <c r="A967" s="9">
        <f t="shared" si="0"/>
        <v>958</v>
      </c>
      <c r="B967" s="10" t="s">
        <v>844</v>
      </c>
      <c r="C967" s="10" t="s">
        <v>844</v>
      </c>
      <c r="D967" s="13" t="s">
        <v>857</v>
      </c>
      <c r="E967" s="13"/>
      <c r="F967" s="12">
        <v>16.46</v>
      </c>
      <c r="G967" s="12"/>
    </row>
    <row r="968" spans="1:7" ht="24.75" customHeight="1">
      <c r="A968" s="9">
        <f t="shared" si="0"/>
        <v>959</v>
      </c>
      <c r="B968" s="10" t="s">
        <v>844</v>
      </c>
      <c r="C968" s="10" t="s">
        <v>844</v>
      </c>
      <c r="D968" s="13" t="s">
        <v>858</v>
      </c>
      <c r="E968" s="13"/>
      <c r="F968" s="12">
        <v>3929</v>
      </c>
      <c r="G968" s="12"/>
    </row>
    <row r="969" spans="1:7" ht="24.75" customHeight="1">
      <c r="A969" s="9">
        <f t="shared" si="0"/>
        <v>960</v>
      </c>
      <c r="B969" s="10" t="s">
        <v>844</v>
      </c>
      <c r="C969" s="10" t="s">
        <v>844</v>
      </c>
      <c r="D969" s="13" t="s">
        <v>859</v>
      </c>
      <c r="E969" s="13"/>
      <c r="F969" s="12">
        <f>73.17-1.61</f>
        <v>71.56</v>
      </c>
      <c r="G969" s="12"/>
    </row>
    <row r="970" spans="1:7" ht="24.75" customHeight="1">
      <c r="A970" s="9">
        <f t="shared" si="0"/>
        <v>961</v>
      </c>
      <c r="B970" s="10" t="s">
        <v>844</v>
      </c>
      <c r="C970" s="10" t="s">
        <v>844</v>
      </c>
      <c r="D970" s="13" t="s">
        <v>860</v>
      </c>
      <c r="E970" s="13"/>
      <c r="F970" s="12">
        <v>61.11</v>
      </c>
      <c r="G970" s="12"/>
    </row>
    <row r="971" spans="1:7" ht="24.75" customHeight="1">
      <c r="A971" s="9">
        <f t="shared" si="0"/>
        <v>962</v>
      </c>
      <c r="B971" s="10" t="s">
        <v>844</v>
      </c>
      <c r="C971" s="10" t="s">
        <v>844</v>
      </c>
      <c r="D971" s="13" t="s">
        <v>861</v>
      </c>
      <c r="E971" s="13"/>
      <c r="F971" s="12">
        <v>256.9</v>
      </c>
      <c r="G971" s="12"/>
    </row>
    <row r="972" spans="1:7" ht="24.75" customHeight="1">
      <c r="A972" s="9">
        <f t="shared" si="0"/>
        <v>963</v>
      </c>
      <c r="B972" s="10" t="s">
        <v>844</v>
      </c>
      <c r="C972" s="10" t="s">
        <v>844</v>
      </c>
      <c r="D972" s="13" t="s">
        <v>861</v>
      </c>
      <c r="E972" s="13"/>
      <c r="F972" s="12">
        <v>2158.82</v>
      </c>
      <c r="G972" s="12"/>
    </row>
    <row r="973" spans="1:7" ht="24.75" customHeight="1">
      <c r="A973" s="9">
        <f t="shared" si="0"/>
        <v>964</v>
      </c>
      <c r="B973" s="10" t="s">
        <v>844</v>
      </c>
      <c r="C973" s="10" t="s">
        <v>844</v>
      </c>
      <c r="D973" s="13" t="s">
        <v>862</v>
      </c>
      <c r="E973" s="13"/>
      <c r="F973" s="12">
        <v>1.73</v>
      </c>
      <c r="G973" s="12"/>
    </row>
    <row r="974" spans="1:7" ht="24.75" customHeight="1">
      <c r="A974" s="9">
        <f t="shared" si="0"/>
        <v>965</v>
      </c>
      <c r="B974" s="10" t="s">
        <v>844</v>
      </c>
      <c r="C974" s="10" t="s">
        <v>844</v>
      </c>
      <c r="D974" s="13" t="s">
        <v>863</v>
      </c>
      <c r="E974" s="13"/>
      <c r="F974" s="12">
        <v>67.96</v>
      </c>
      <c r="G974" s="12"/>
    </row>
    <row r="975" spans="1:7" ht="24.75" customHeight="1">
      <c r="A975" s="9">
        <f t="shared" si="0"/>
        <v>966</v>
      </c>
      <c r="B975" s="10" t="s">
        <v>844</v>
      </c>
      <c r="C975" s="10" t="s">
        <v>844</v>
      </c>
      <c r="D975" s="13" t="s">
        <v>864</v>
      </c>
      <c r="E975" s="13"/>
      <c r="F975" s="12">
        <v>160</v>
      </c>
      <c r="G975" s="12"/>
    </row>
    <row r="976" spans="1:7" ht="24.75" customHeight="1">
      <c r="A976" s="9">
        <f t="shared" si="0"/>
        <v>967</v>
      </c>
      <c r="B976" s="10" t="s">
        <v>844</v>
      </c>
      <c r="C976" s="10" t="s">
        <v>844</v>
      </c>
      <c r="D976" s="13" t="s">
        <v>865</v>
      </c>
      <c r="E976" s="13"/>
      <c r="F976" s="12">
        <v>91.67</v>
      </c>
      <c r="G976" s="12"/>
    </row>
    <row r="977" spans="1:10" ht="24.75" customHeight="1">
      <c r="A977" s="9">
        <f t="shared" si="0"/>
        <v>968</v>
      </c>
      <c r="B977" s="10" t="s">
        <v>844</v>
      </c>
      <c r="C977" s="10" t="s">
        <v>844</v>
      </c>
      <c r="D977" s="13" t="s">
        <v>866</v>
      </c>
      <c r="E977" s="13"/>
      <c r="F977" s="12">
        <v>17690.8</v>
      </c>
      <c r="G977" s="12"/>
      <c r="I977" s="18"/>
      <c r="J977" s="18"/>
    </row>
    <row r="978" spans="1:10" ht="24.75" customHeight="1">
      <c r="A978" s="9">
        <f t="shared" si="0"/>
        <v>969</v>
      </c>
      <c r="B978" s="10" t="s">
        <v>844</v>
      </c>
      <c r="C978" s="10" t="s">
        <v>844</v>
      </c>
      <c r="D978" s="13" t="s">
        <v>867</v>
      </c>
      <c r="E978" s="13"/>
      <c r="F978" s="12">
        <v>762</v>
      </c>
      <c r="G978" s="12"/>
      <c r="I978" s="18"/>
      <c r="J978" s="18"/>
    </row>
    <row r="979" spans="1:10" ht="24.75" customHeight="1">
      <c r="A979" s="9">
        <f t="shared" si="0"/>
        <v>970</v>
      </c>
      <c r="B979" s="10" t="s">
        <v>844</v>
      </c>
      <c r="C979" s="10" t="s">
        <v>844</v>
      </c>
      <c r="D979" s="13" t="s">
        <v>868</v>
      </c>
      <c r="E979" s="13"/>
      <c r="F979" s="12">
        <v>856.8</v>
      </c>
      <c r="G979" s="12"/>
      <c r="I979" s="18"/>
      <c r="J979" s="18"/>
    </row>
    <row r="980" spans="1:10" ht="24.75" customHeight="1">
      <c r="A980" s="9">
        <f t="shared" si="0"/>
        <v>971</v>
      </c>
      <c r="B980" s="10" t="s">
        <v>844</v>
      </c>
      <c r="C980" s="10" t="s">
        <v>844</v>
      </c>
      <c r="D980" s="13" t="s">
        <v>852</v>
      </c>
      <c r="E980" s="13"/>
      <c r="F980" s="12">
        <v>56.88</v>
      </c>
      <c r="G980" s="12"/>
      <c r="I980" s="18"/>
      <c r="J980" s="18"/>
    </row>
    <row r="981" spans="1:7" ht="24.75" customHeight="1">
      <c r="A981" s="9">
        <f t="shared" si="0"/>
        <v>972</v>
      </c>
      <c r="B981" s="10" t="s">
        <v>844</v>
      </c>
      <c r="C981" s="10" t="s">
        <v>844</v>
      </c>
      <c r="D981" s="13" t="s">
        <v>869</v>
      </c>
      <c r="E981" s="13"/>
      <c r="F981" s="12">
        <v>17.79</v>
      </c>
      <c r="G981" s="12"/>
    </row>
    <row r="982" spans="1:7" ht="24.75" customHeight="1">
      <c r="A982" s="9">
        <f t="shared" si="0"/>
        <v>973</v>
      </c>
      <c r="B982" s="10" t="s">
        <v>844</v>
      </c>
      <c r="C982" s="10" t="s">
        <v>844</v>
      </c>
      <c r="D982" s="13" t="s">
        <v>870</v>
      </c>
      <c r="E982" s="13"/>
      <c r="F982" s="12">
        <v>12.61</v>
      </c>
      <c r="G982" s="12"/>
    </row>
    <row r="983" spans="1:7" ht="24.75" customHeight="1">
      <c r="A983" s="9">
        <f t="shared" si="0"/>
        <v>974</v>
      </c>
      <c r="B983" s="10" t="s">
        <v>844</v>
      </c>
      <c r="C983" s="10" t="s">
        <v>844</v>
      </c>
      <c r="D983" s="13" t="s">
        <v>871</v>
      </c>
      <c r="E983" s="13"/>
      <c r="F983" s="12">
        <v>91.67</v>
      </c>
      <c r="G983" s="12"/>
    </row>
    <row r="984" spans="1:7" ht="24.75" customHeight="1">
      <c r="A984" s="9">
        <f t="shared" si="0"/>
        <v>975</v>
      </c>
      <c r="B984" s="10" t="s">
        <v>844</v>
      </c>
      <c r="C984" s="10" t="s">
        <v>844</v>
      </c>
      <c r="D984" s="13" t="s">
        <v>872</v>
      </c>
      <c r="E984" s="13"/>
      <c r="F984" s="12">
        <v>153.99</v>
      </c>
      <c r="G984" s="12"/>
    </row>
    <row r="985" spans="1:7" ht="24.75" customHeight="1">
      <c r="A985" s="9">
        <f t="shared" si="0"/>
        <v>976</v>
      </c>
      <c r="B985" s="10" t="s">
        <v>844</v>
      </c>
      <c r="C985" s="10" t="s">
        <v>844</v>
      </c>
      <c r="D985" s="13" t="s">
        <v>872</v>
      </c>
      <c r="E985" s="13"/>
      <c r="F985" s="12">
        <v>1294.79</v>
      </c>
      <c r="G985" s="12"/>
    </row>
    <row r="986" spans="1:7" ht="24.75" customHeight="1">
      <c r="A986" s="9">
        <f t="shared" si="0"/>
        <v>977</v>
      </c>
      <c r="B986" s="10" t="s">
        <v>844</v>
      </c>
      <c r="C986" s="10" t="s">
        <v>844</v>
      </c>
      <c r="D986" s="13" t="s">
        <v>873</v>
      </c>
      <c r="E986" s="13"/>
      <c r="F986" s="12">
        <v>160</v>
      </c>
      <c r="G986" s="12"/>
    </row>
    <row r="987" spans="1:7" ht="24.75" customHeight="1">
      <c r="A987" s="9">
        <f t="shared" si="0"/>
        <v>978</v>
      </c>
      <c r="B987" s="10" t="s">
        <v>844</v>
      </c>
      <c r="C987" s="10" t="s">
        <v>844</v>
      </c>
      <c r="D987" s="13" t="s">
        <v>874</v>
      </c>
      <c r="E987" s="13"/>
      <c r="F987" s="12">
        <v>1856.67</v>
      </c>
      <c r="G987" s="12"/>
    </row>
    <row r="988" spans="1:7" ht="24.75" customHeight="1">
      <c r="A988" s="9">
        <f t="shared" si="0"/>
        <v>979</v>
      </c>
      <c r="B988" s="10" t="s">
        <v>844</v>
      </c>
      <c r="C988" s="10" t="s">
        <v>844</v>
      </c>
      <c r="D988" s="13" t="s">
        <v>875</v>
      </c>
      <c r="E988" s="13"/>
      <c r="F988" s="12">
        <v>210</v>
      </c>
      <c r="G988" s="12"/>
    </row>
    <row r="989" spans="1:7" ht="24.75" customHeight="1">
      <c r="A989" s="9">
        <f t="shared" si="0"/>
        <v>980</v>
      </c>
      <c r="B989" s="10" t="s">
        <v>844</v>
      </c>
      <c r="C989" s="10" t="s">
        <v>844</v>
      </c>
      <c r="D989" s="13" t="s">
        <v>876</v>
      </c>
      <c r="E989" s="13"/>
      <c r="F989" s="12">
        <v>20</v>
      </c>
      <c r="G989" s="12"/>
    </row>
    <row r="990" spans="1:7" ht="24.75" customHeight="1">
      <c r="A990" s="9">
        <f t="shared" si="0"/>
        <v>981</v>
      </c>
      <c r="B990" s="10" t="s">
        <v>844</v>
      </c>
      <c r="C990" s="10" t="s">
        <v>844</v>
      </c>
      <c r="D990" s="13" t="s">
        <v>877</v>
      </c>
      <c r="E990" s="13"/>
      <c r="F990" s="12">
        <v>160</v>
      </c>
      <c r="G990" s="12"/>
    </row>
    <row r="991" spans="1:7" ht="24.75" customHeight="1">
      <c r="A991" s="9">
        <f t="shared" si="0"/>
        <v>982</v>
      </c>
      <c r="B991" s="10" t="s">
        <v>844</v>
      </c>
      <c r="C991" s="10" t="s">
        <v>844</v>
      </c>
      <c r="D991" s="13" t="s">
        <v>878</v>
      </c>
      <c r="E991" s="13"/>
      <c r="F991" s="12">
        <v>136.01</v>
      </c>
      <c r="G991" s="12"/>
    </row>
    <row r="992" spans="1:7" ht="24.75" customHeight="1">
      <c r="A992" s="9">
        <f t="shared" si="0"/>
        <v>983</v>
      </c>
      <c r="B992" s="10" t="s">
        <v>844</v>
      </c>
      <c r="C992" s="10" t="s">
        <v>844</v>
      </c>
      <c r="D992" s="13" t="s">
        <v>878</v>
      </c>
      <c r="E992" s="13"/>
      <c r="F992" s="12">
        <v>1142.91</v>
      </c>
      <c r="G992" s="12"/>
    </row>
    <row r="993" spans="1:7" ht="24.75" customHeight="1">
      <c r="A993" s="9">
        <f t="shared" si="0"/>
        <v>984</v>
      </c>
      <c r="B993" s="10" t="s">
        <v>844</v>
      </c>
      <c r="C993" s="10" t="s">
        <v>844</v>
      </c>
      <c r="D993" s="13" t="s">
        <v>879</v>
      </c>
      <c r="E993" s="13"/>
      <c r="F993" s="12">
        <v>3.86</v>
      </c>
      <c r="G993" s="12"/>
    </row>
    <row r="994" spans="1:7" ht="24.75" customHeight="1">
      <c r="A994" s="9">
        <f t="shared" si="0"/>
        <v>985</v>
      </c>
      <c r="B994" s="10" t="s">
        <v>844</v>
      </c>
      <c r="C994" s="10" t="s">
        <v>844</v>
      </c>
      <c r="D994" s="13" t="s">
        <v>880</v>
      </c>
      <c r="E994" s="13"/>
      <c r="F994" s="12">
        <v>20.06</v>
      </c>
      <c r="G994" s="12"/>
    </row>
    <row r="995" spans="1:7" ht="24.75" customHeight="1">
      <c r="A995" s="9">
        <f t="shared" si="0"/>
        <v>986</v>
      </c>
      <c r="B995" s="10" t="s">
        <v>844</v>
      </c>
      <c r="C995" s="10" t="s">
        <v>844</v>
      </c>
      <c r="D995" s="13" t="s">
        <v>881</v>
      </c>
      <c r="E995" s="13"/>
      <c r="F995" s="12">
        <v>126</v>
      </c>
      <c r="G995" s="12"/>
    </row>
    <row r="996" spans="1:7" ht="24.75" customHeight="1">
      <c r="A996" s="9">
        <f t="shared" si="0"/>
        <v>987</v>
      </c>
      <c r="B996" s="10" t="s">
        <v>844</v>
      </c>
      <c r="C996" s="10" t="s">
        <v>844</v>
      </c>
      <c r="D996" s="13" t="s">
        <v>882</v>
      </c>
      <c r="E996" s="13"/>
      <c r="F996" s="12">
        <v>30.56</v>
      </c>
      <c r="G996" s="12"/>
    </row>
    <row r="997" spans="1:7" ht="24.75" customHeight="1">
      <c r="A997" s="9">
        <f t="shared" si="0"/>
        <v>988</v>
      </c>
      <c r="B997" s="10" t="s">
        <v>844</v>
      </c>
      <c r="C997" s="10" t="s">
        <v>844</v>
      </c>
      <c r="D997" s="13" t="s">
        <v>883</v>
      </c>
      <c r="E997" s="13"/>
      <c r="F997" s="12">
        <v>1441.5</v>
      </c>
      <c r="G997" s="12"/>
    </row>
    <row r="998" spans="1:7" ht="24.75" customHeight="1">
      <c r="A998" s="9">
        <f t="shared" si="0"/>
        <v>989</v>
      </c>
      <c r="B998" s="10" t="s">
        <v>844</v>
      </c>
      <c r="C998" s="10" t="s">
        <v>844</v>
      </c>
      <c r="D998" s="13" t="s">
        <v>884</v>
      </c>
      <c r="E998" s="13"/>
      <c r="F998" s="12">
        <v>166.53</v>
      </c>
      <c r="G998" s="12"/>
    </row>
    <row r="999" spans="1:7" ht="24.75" customHeight="1">
      <c r="A999" s="9">
        <f t="shared" si="0"/>
        <v>990</v>
      </c>
      <c r="B999" s="10" t="s">
        <v>844</v>
      </c>
      <c r="C999" s="10" t="s">
        <v>844</v>
      </c>
      <c r="D999" s="13" t="s">
        <v>884</v>
      </c>
      <c r="E999" s="13"/>
      <c r="F999" s="12">
        <v>1316.36</v>
      </c>
      <c r="G999" s="12"/>
    </row>
    <row r="1000" spans="1:7" ht="24.75" customHeight="1">
      <c r="A1000" s="9">
        <f t="shared" si="0"/>
        <v>991</v>
      </c>
      <c r="B1000" s="10" t="s">
        <v>844</v>
      </c>
      <c r="C1000" s="10" t="s">
        <v>844</v>
      </c>
      <c r="D1000" s="13" t="s">
        <v>885</v>
      </c>
      <c r="E1000" s="13"/>
      <c r="F1000" s="12">
        <v>18</v>
      </c>
      <c r="G1000" s="12"/>
    </row>
    <row r="1001" spans="1:7" ht="24.75" customHeight="1">
      <c r="A1001" s="9">
        <f t="shared" si="0"/>
        <v>992</v>
      </c>
      <c r="B1001" s="10" t="s">
        <v>844</v>
      </c>
      <c r="C1001" s="10" t="s">
        <v>844</v>
      </c>
      <c r="D1001" s="13" t="s">
        <v>886</v>
      </c>
      <c r="E1001" s="13"/>
      <c r="F1001" s="12">
        <v>160</v>
      </c>
      <c r="G1001" s="12"/>
    </row>
    <row r="1002" spans="1:7" ht="24.75" customHeight="1">
      <c r="A1002" s="9">
        <f t="shared" si="0"/>
        <v>993</v>
      </c>
      <c r="B1002" s="10" t="s">
        <v>844</v>
      </c>
      <c r="C1002" s="10" t="s">
        <v>844</v>
      </c>
      <c r="D1002" s="13" t="s">
        <v>887</v>
      </c>
      <c r="E1002" s="13"/>
      <c r="F1002" s="12">
        <v>1692</v>
      </c>
      <c r="G1002" s="12"/>
    </row>
    <row r="1003" spans="1:7" ht="24.75" customHeight="1">
      <c r="A1003" s="9">
        <f t="shared" si="0"/>
        <v>994</v>
      </c>
      <c r="B1003" s="10" t="s">
        <v>844</v>
      </c>
      <c r="C1003" s="10" t="s">
        <v>844</v>
      </c>
      <c r="D1003" s="13" t="s">
        <v>888</v>
      </c>
      <c r="E1003" s="13"/>
      <c r="F1003" s="12">
        <v>75</v>
      </c>
      <c r="G1003" s="12"/>
    </row>
    <row r="1004" spans="1:10" ht="24.75" customHeight="1">
      <c r="A1004" s="9">
        <f t="shared" si="0"/>
        <v>995</v>
      </c>
      <c r="B1004" s="10" t="s">
        <v>889</v>
      </c>
      <c r="C1004" s="10" t="s">
        <v>889</v>
      </c>
      <c r="D1004" s="13" t="s">
        <v>890</v>
      </c>
      <c r="E1004" s="13"/>
      <c r="F1004" s="12">
        <v>534.49</v>
      </c>
      <c r="G1004" s="12"/>
      <c r="I1004" s="18"/>
      <c r="J1004" s="18"/>
    </row>
    <row r="1005" spans="1:10" ht="24.75" customHeight="1">
      <c r="A1005" s="9">
        <f t="shared" si="0"/>
        <v>996</v>
      </c>
      <c r="B1005" s="10" t="s">
        <v>889</v>
      </c>
      <c r="C1005" s="10" t="s">
        <v>889</v>
      </c>
      <c r="D1005" s="13" t="s">
        <v>891</v>
      </c>
      <c r="E1005" s="13"/>
      <c r="F1005" s="12">
        <v>87.86</v>
      </c>
      <c r="G1005" s="12"/>
      <c r="I1005" s="18"/>
      <c r="J1005" s="18"/>
    </row>
    <row r="1006" spans="1:10" ht="24.75" customHeight="1">
      <c r="A1006" s="9">
        <f t="shared" si="0"/>
        <v>997</v>
      </c>
      <c r="B1006" s="10" t="s">
        <v>889</v>
      </c>
      <c r="C1006" s="10" t="s">
        <v>889</v>
      </c>
      <c r="D1006" s="13" t="s">
        <v>892</v>
      </c>
      <c r="E1006" s="13"/>
      <c r="F1006" s="12">
        <v>359.67</v>
      </c>
      <c r="G1006" s="12"/>
      <c r="I1006" s="18"/>
      <c r="J1006" s="18"/>
    </row>
    <row r="1007" spans="1:10" ht="24.75" customHeight="1">
      <c r="A1007" s="9">
        <f t="shared" si="0"/>
        <v>998</v>
      </c>
      <c r="B1007" s="10" t="s">
        <v>889</v>
      </c>
      <c r="C1007" s="10" t="s">
        <v>889</v>
      </c>
      <c r="D1007" s="13" t="s">
        <v>893</v>
      </c>
      <c r="E1007" s="13"/>
      <c r="F1007" s="12">
        <v>115.64</v>
      </c>
      <c r="G1007" s="12"/>
      <c r="I1007" s="18"/>
      <c r="J1007" s="18"/>
    </row>
    <row r="1008" spans="1:7" ht="24.75" customHeight="1">
      <c r="A1008" s="9">
        <f t="shared" si="0"/>
        <v>999</v>
      </c>
      <c r="B1008" s="10" t="s">
        <v>889</v>
      </c>
      <c r="C1008" s="10" t="s">
        <v>889</v>
      </c>
      <c r="D1008" s="13" t="s">
        <v>894</v>
      </c>
      <c r="E1008" s="13"/>
      <c r="F1008" s="12">
        <v>325.9</v>
      </c>
      <c r="G1008" s="12"/>
    </row>
    <row r="1009" spans="1:7" ht="24.75" customHeight="1">
      <c r="A1009" s="9">
        <f t="shared" si="0"/>
        <v>1000</v>
      </c>
      <c r="B1009" s="10" t="s">
        <v>889</v>
      </c>
      <c r="C1009" s="10" t="s">
        <v>889</v>
      </c>
      <c r="D1009" s="13" t="s">
        <v>895</v>
      </c>
      <c r="E1009" s="13"/>
      <c r="F1009" s="12">
        <v>5616.78</v>
      </c>
      <c r="G1009" s="12"/>
    </row>
    <row r="1010" spans="1:7" ht="24.75" customHeight="1">
      <c r="A1010" s="9">
        <f t="shared" si="0"/>
        <v>1001</v>
      </c>
      <c r="B1010" s="10" t="s">
        <v>889</v>
      </c>
      <c r="C1010" s="10" t="s">
        <v>889</v>
      </c>
      <c r="D1010" s="13" t="s">
        <v>896</v>
      </c>
      <c r="E1010" s="13"/>
      <c r="F1010" s="12">
        <v>979</v>
      </c>
      <c r="G1010" s="12"/>
    </row>
    <row r="1011" spans="1:7" ht="24.75" customHeight="1">
      <c r="A1011" s="9">
        <f t="shared" si="0"/>
        <v>1002</v>
      </c>
      <c r="B1011" s="10" t="s">
        <v>889</v>
      </c>
      <c r="C1011" s="10" t="s">
        <v>889</v>
      </c>
      <c r="D1011" s="13" t="s">
        <v>897</v>
      </c>
      <c r="E1011" s="13"/>
      <c r="F1011" s="12">
        <v>13050</v>
      </c>
      <c r="G1011" s="12"/>
    </row>
    <row r="1012" spans="1:7" ht="24.75" customHeight="1">
      <c r="A1012" s="9">
        <f t="shared" si="0"/>
        <v>1003</v>
      </c>
      <c r="B1012" s="10" t="s">
        <v>889</v>
      </c>
      <c r="C1012" s="10" t="s">
        <v>889</v>
      </c>
      <c r="D1012" s="13" t="s">
        <v>898</v>
      </c>
      <c r="E1012" s="13"/>
      <c r="F1012" s="12">
        <v>1200</v>
      </c>
      <c r="G1012" s="12"/>
    </row>
    <row r="1013" spans="1:7" ht="24.75" customHeight="1">
      <c r="A1013" s="9">
        <f t="shared" si="0"/>
        <v>1004</v>
      </c>
      <c r="B1013" s="10" t="s">
        <v>889</v>
      </c>
      <c r="C1013" s="10" t="s">
        <v>889</v>
      </c>
      <c r="D1013" s="13" t="s">
        <v>899</v>
      </c>
      <c r="E1013" s="13"/>
      <c r="F1013" s="12">
        <v>5950</v>
      </c>
      <c r="G1013" s="12"/>
    </row>
    <row r="1014" spans="1:7" ht="24.75" customHeight="1">
      <c r="A1014" s="9">
        <f t="shared" si="0"/>
        <v>1005</v>
      </c>
      <c r="B1014" s="10" t="s">
        <v>889</v>
      </c>
      <c r="C1014" s="10" t="s">
        <v>889</v>
      </c>
      <c r="D1014" s="13" t="s">
        <v>900</v>
      </c>
      <c r="E1014" s="13"/>
      <c r="F1014" s="12">
        <v>105</v>
      </c>
      <c r="G1014" s="12"/>
    </row>
    <row r="1015" spans="1:7" ht="24.75" customHeight="1">
      <c r="A1015" s="9">
        <f t="shared" si="0"/>
        <v>1006</v>
      </c>
      <c r="B1015" s="10" t="s">
        <v>889</v>
      </c>
      <c r="C1015" s="10" t="s">
        <v>889</v>
      </c>
      <c r="D1015" s="13" t="s">
        <v>901</v>
      </c>
      <c r="E1015" s="13"/>
      <c r="F1015" s="12">
        <v>23.5</v>
      </c>
      <c r="G1015" s="12"/>
    </row>
    <row r="1016" spans="1:7" ht="24.75" customHeight="1">
      <c r="A1016" s="9">
        <f t="shared" si="0"/>
        <v>1007</v>
      </c>
      <c r="B1016" s="10" t="s">
        <v>889</v>
      </c>
      <c r="C1016" s="10" t="s">
        <v>889</v>
      </c>
      <c r="D1016" s="13" t="s">
        <v>902</v>
      </c>
      <c r="E1016" s="13"/>
      <c r="F1016" s="12">
        <v>75</v>
      </c>
      <c r="G1016" s="12"/>
    </row>
    <row r="1017" spans="1:7" ht="24.75" customHeight="1">
      <c r="A1017" s="9">
        <f t="shared" si="0"/>
        <v>1008</v>
      </c>
      <c r="B1017" s="10" t="s">
        <v>889</v>
      </c>
      <c r="C1017" s="10" t="s">
        <v>889</v>
      </c>
      <c r="D1017" s="13" t="s">
        <v>903</v>
      </c>
      <c r="E1017" s="13"/>
      <c r="F1017" s="12">
        <v>544</v>
      </c>
      <c r="G1017" s="12"/>
    </row>
    <row r="1018" spans="1:7" ht="24.75" customHeight="1">
      <c r="A1018" s="9">
        <f t="shared" si="0"/>
        <v>1009</v>
      </c>
      <c r="B1018" s="10" t="s">
        <v>889</v>
      </c>
      <c r="C1018" s="10" t="s">
        <v>889</v>
      </c>
      <c r="D1018" s="13" t="s">
        <v>904</v>
      </c>
      <c r="E1018" s="13"/>
      <c r="F1018" s="12">
        <v>64.28</v>
      </c>
      <c r="G1018" s="12"/>
    </row>
    <row r="1019" spans="1:7" ht="24.75" customHeight="1">
      <c r="A1019" s="9">
        <f t="shared" si="0"/>
        <v>1010</v>
      </c>
      <c r="B1019" s="10" t="s">
        <v>889</v>
      </c>
      <c r="C1019" s="10" t="s">
        <v>889</v>
      </c>
      <c r="D1019" s="13" t="s">
        <v>905</v>
      </c>
      <c r="E1019" s="13"/>
      <c r="F1019" s="12">
        <v>8.95</v>
      </c>
      <c r="G1019" s="12"/>
    </row>
    <row r="1020" spans="1:7" ht="24.75" customHeight="1">
      <c r="A1020" s="9">
        <f t="shared" si="0"/>
        <v>1011</v>
      </c>
      <c r="B1020" s="10" t="s">
        <v>889</v>
      </c>
      <c r="C1020" s="10" t="s">
        <v>889</v>
      </c>
      <c r="D1020" s="13" t="s">
        <v>906</v>
      </c>
      <c r="E1020" s="13"/>
      <c r="F1020" s="12">
        <v>5.64</v>
      </c>
      <c r="G1020" s="12"/>
    </row>
    <row r="1021" spans="1:7" ht="24.75" customHeight="1">
      <c r="A1021" s="9">
        <f t="shared" si="0"/>
        <v>1012</v>
      </c>
      <c r="B1021" s="10" t="s">
        <v>889</v>
      </c>
      <c r="C1021" s="10" t="s">
        <v>889</v>
      </c>
      <c r="D1021" s="13" t="s">
        <v>907</v>
      </c>
      <c r="E1021" s="13"/>
      <c r="F1021" s="12">
        <v>114.24</v>
      </c>
      <c r="G1021" s="12"/>
    </row>
    <row r="1022" spans="1:7" ht="24.75" customHeight="1">
      <c r="A1022" s="9">
        <f t="shared" si="0"/>
        <v>1013</v>
      </c>
      <c r="B1022" s="10" t="s">
        <v>889</v>
      </c>
      <c r="C1022" s="10" t="s">
        <v>889</v>
      </c>
      <c r="D1022" s="13" t="s">
        <v>908</v>
      </c>
      <c r="E1022" s="13"/>
      <c r="F1022" s="12">
        <v>100.45</v>
      </c>
      <c r="G1022" s="12"/>
    </row>
    <row r="1023" spans="1:7" ht="24.75" customHeight="1">
      <c r="A1023" s="9">
        <f t="shared" si="0"/>
        <v>1014</v>
      </c>
      <c r="B1023" s="10" t="s">
        <v>889</v>
      </c>
      <c r="C1023" s="10" t="s">
        <v>889</v>
      </c>
      <c r="D1023" s="13" t="s">
        <v>908</v>
      </c>
      <c r="E1023" s="13"/>
      <c r="F1023" s="12">
        <v>562.73</v>
      </c>
      <c r="G1023" s="12"/>
    </row>
    <row r="1024" spans="1:7" ht="24.75" customHeight="1">
      <c r="A1024" s="9">
        <f t="shared" si="0"/>
        <v>1015</v>
      </c>
      <c r="B1024" s="10" t="s">
        <v>889</v>
      </c>
      <c r="C1024" s="10" t="s">
        <v>889</v>
      </c>
      <c r="D1024" s="13" t="s">
        <v>909</v>
      </c>
      <c r="E1024" s="13"/>
      <c r="F1024" s="12">
        <v>460</v>
      </c>
      <c r="G1024" s="12"/>
    </row>
    <row r="1025" spans="1:7" ht="24.75" customHeight="1">
      <c r="A1025" s="9">
        <f t="shared" si="0"/>
        <v>1016</v>
      </c>
      <c r="B1025" s="10" t="s">
        <v>889</v>
      </c>
      <c r="C1025" s="10" t="s">
        <v>889</v>
      </c>
      <c r="D1025" s="13" t="s">
        <v>910</v>
      </c>
      <c r="E1025" s="13"/>
      <c r="F1025" s="12">
        <v>355.57</v>
      </c>
      <c r="G1025" s="12"/>
    </row>
    <row r="1026" spans="1:7" ht="24.75" customHeight="1">
      <c r="A1026" s="9">
        <f t="shared" si="0"/>
        <v>1017</v>
      </c>
      <c r="B1026" s="10" t="s">
        <v>889</v>
      </c>
      <c r="C1026" s="10" t="s">
        <v>889</v>
      </c>
      <c r="D1026" s="13" t="s">
        <v>910</v>
      </c>
      <c r="E1026" s="13"/>
      <c r="F1026" s="12">
        <v>1991.95</v>
      </c>
      <c r="G1026" s="12"/>
    </row>
    <row r="1027" spans="1:7" ht="12.75" customHeight="1">
      <c r="A1027" s="9">
        <f t="shared" si="0"/>
        <v>1018</v>
      </c>
      <c r="B1027" s="10" t="s">
        <v>889</v>
      </c>
      <c r="C1027" s="10" t="s">
        <v>889</v>
      </c>
      <c r="D1027" s="13" t="s">
        <v>911</v>
      </c>
      <c r="E1027" s="13"/>
      <c r="F1027" s="12">
        <v>1900</v>
      </c>
      <c r="G1027" s="12"/>
    </row>
    <row r="1028" spans="1:7" ht="24.75" customHeight="1">
      <c r="A1028" s="9">
        <f t="shared" si="0"/>
        <v>1019</v>
      </c>
      <c r="B1028" s="10" t="s">
        <v>889</v>
      </c>
      <c r="C1028" s="10" t="s">
        <v>889</v>
      </c>
      <c r="D1028" s="13" t="s">
        <v>912</v>
      </c>
      <c r="E1028" s="13"/>
      <c r="F1028" s="12">
        <v>2852.43</v>
      </c>
      <c r="G1028" s="12"/>
    </row>
    <row r="1029" spans="1:7" ht="24.75" customHeight="1">
      <c r="A1029" s="9">
        <f t="shared" si="0"/>
        <v>1020</v>
      </c>
      <c r="B1029" s="10" t="s">
        <v>889</v>
      </c>
      <c r="C1029" s="10" t="s">
        <v>889</v>
      </c>
      <c r="D1029" s="13" t="s">
        <v>913</v>
      </c>
      <c r="E1029" s="13"/>
      <c r="F1029" s="12">
        <v>1368.5</v>
      </c>
      <c r="G1029" s="12"/>
    </row>
    <row r="1030" spans="1:7" ht="24.75" customHeight="1">
      <c r="A1030" s="9">
        <f t="shared" si="0"/>
        <v>1021</v>
      </c>
      <c r="B1030" s="10" t="s">
        <v>889</v>
      </c>
      <c r="C1030" s="10" t="s">
        <v>889</v>
      </c>
      <c r="D1030" s="13" t="s">
        <v>914</v>
      </c>
      <c r="E1030" s="13"/>
      <c r="F1030" s="12">
        <v>4520</v>
      </c>
      <c r="G1030" s="12"/>
    </row>
    <row r="1031" spans="1:7" ht="12.75" customHeight="1">
      <c r="A1031" s="9">
        <f t="shared" si="0"/>
        <v>1022</v>
      </c>
      <c r="B1031" s="10" t="s">
        <v>889</v>
      </c>
      <c r="C1031" s="10" t="s">
        <v>889</v>
      </c>
      <c r="D1031" s="13" t="s">
        <v>915</v>
      </c>
      <c r="E1031" s="13"/>
      <c r="F1031" s="12">
        <v>112</v>
      </c>
      <c r="G1031" s="12"/>
    </row>
    <row r="1032" spans="1:7" ht="24.75" customHeight="1">
      <c r="A1032" s="9">
        <f t="shared" si="0"/>
        <v>1023</v>
      </c>
      <c r="B1032" s="10" t="s">
        <v>889</v>
      </c>
      <c r="C1032" s="10" t="s">
        <v>889</v>
      </c>
      <c r="D1032" s="13" t="s">
        <v>891</v>
      </c>
      <c r="E1032" s="13"/>
      <c r="F1032" s="12">
        <v>101.69</v>
      </c>
      <c r="G1032" s="12"/>
    </row>
    <row r="1033" spans="1:7" ht="24.75" customHeight="1">
      <c r="A1033" s="9">
        <f t="shared" si="0"/>
        <v>1024</v>
      </c>
      <c r="B1033" s="10" t="s">
        <v>889</v>
      </c>
      <c r="C1033" s="10" t="s">
        <v>889</v>
      </c>
      <c r="D1033" s="13" t="s">
        <v>916</v>
      </c>
      <c r="E1033" s="13"/>
      <c r="F1033" s="12">
        <v>266.68</v>
      </c>
      <c r="G1033" s="12"/>
    </row>
    <row r="1034" spans="1:7" ht="24.75" customHeight="1">
      <c r="A1034" s="9">
        <f t="shared" si="0"/>
        <v>1025</v>
      </c>
      <c r="B1034" s="10" t="s">
        <v>889</v>
      </c>
      <c r="C1034" s="10" t="s">
        <v>889</v>
      </c>
      <c r="D1034" s="13" t="s">
        <v>916</v>
      </c>
      <c r="E1034" s="13"/>
      <c r="F1034" s="12">
        <v>1493.96</v>
      </c>
      <c r="G1034" s="12"/>
    </row>
    <row r="1035" spans="1:7" ht="24.75" customHeight="1">
      <c r="A1035" s="9">
        <f t="shared" si="0"/>
        <v>1026</v>
      </c>
      <c r="B1035" s="10" t="s">
        <v>889</v>
      </c>
      <c r="C1035" s="10" t="s">
        <v>889</v>
      </c>
      <c r="D1035" s="13" t="s">
        <v>917</v>
      </c>
      <c r="E1035" s="13"/>
      <c r="F1035" s="12">
        <v>3714</v>
      </c>
      <c r="G1035" s="12"/>
    </row>
    <row r="1036" spans="1:7" ht="24.75" customHeight="1">
      <c r="A1036" s="9">
        <f t="shared" si="0"/>
        <v>1027</v>
      </c>
      <c r="B1036" s="10" t="s">
        <v>889</v>
      </c>
      <c r="C1036" s="10" t="s">
        <v>889</v>
      </c>
      <c r="D1036" s="13" t="s">
        <v>918</v>
      </c>
      <c r="E1036" s="13"/>
      <c r="F1036" s="12">
        <v>414.83</v>
      </c>
      <c r="G1036" s="12"/>
    </row>
    <row r="1037" spans="1:7" ht="24.75" customHeight="1">
      <c r="A1037" s="9">
        <f t="shared" si="0"/>
        <v>1028</v>
      </c>
      <c r="B1037" s="10" t="s">
        <v>889</v>
      </c>
      <c r="C1037" s="10" t="s">
        <v>889</v>
      </c>
      <c r="D1037" s="13" t="s">
        <v>918</v>
      </c>
      <c r="E1037" s="13"/>
      <c r="F1037" s="12">
        <v>2324</v>
      </c>
      <c r="G1037" s="12"/>
    </row>
    <row r="1038" spans="1:7" ht="24.75" customHeight="1">
      <c r="A1038" s="9">
        <f t="shared" si="0"/>
        <v>1029</v>
      </c>
      <c r="B1038" s="10" t="s">
        <v>889</v>
      </c>
      <c r="C1038" s="10" t="s">
        <v>889</v>
      </c>
      <c r="D1038" s="13" t="s">
        <v>919</v>
      </c>
      <c r="E1038" s="13"/>
      <c r="F1038" s="12">
        <v>26.73</v>
      </c>
      <c r="G1038" s="12"/>
    </row>
    <row r="1039" spans="1:7" ht="24.75" customHeight="1">
      <c r="A1039" s="9">
        <f t="shared" si="0"/>
        <v>1030</v>
      </c>
      <c r="B1039" s="10" t="s">
        <v>889</v>
      </c>
      <c r="C1039" s="10" t="s">
        <v>889</v>
      </c>
      <c r="D1039" s="13" t="s">
        <v>920</v>
      </c>
      <c r="E1039" s="13"/>
      <c r="F1039" s="12">
        <v>266.64</v>
      </c>
      <c r="G1039" s="12"/>
    </row>
    <row r="1040" spans="1:7" ht="24.75" customHeight="1">
      <c r="A1040" s="9">
        <f t="shared" si="0"/>
        <v>1031</v>
      </c>
      <c r="B1040" s="10" t="s">
        <v>889</v>
      </c>
      <c r="C1040" s="10" t="s">
        <v>889</v>
      </c>
      <c r="D1040" s="13" t="s">
        <v>920</v>
      </c>
      <c r="E1040" s="13"/>
      <c r="F1040" s="12">
        <v>1544</v>
      </c>
      <c r="G1040" s="12"/>
    </row>
    <row r="1041" spans="1:7" ht="24.75" customHeight="1">
      <c r="A1041" s="9">
        <f t="shared" si="0"/>
        <v>1032</v>
      </c>
      <c r="B1041" s="10" t="s">
        <v>889</v>
      </c>
      <c r="C1041" s="10" t="s">
        <v>889</v>
      </c>
      <c r="D1041" s="13" t="s">
        <v>921</v>
      </c>
      <c r="E1041" s="13"/>
      <c r="F1041" s="12">
        <v>325.9</v>
      </c>
      <c r="G1041" s="12"/>
    </row>
    <row r="1042" spans="1:7" ht="24.75" customHeight="1">
      <c r="A1042" s="9">
        <f t="shared" si="0"/>
        <v>1033</v>
      </c>
      <c r="B1042" s="10" t="s">
        <v>889</v>
      </c>
      <c r="C1042" s="10" t="s">
        <v>889</v>
      </c>
      <c r="D1042" s="13" t="s">
        <v>921</v>
      </c>
      <c r="E1042" s="13"/>
      <c r="F1042" s="12">
        <v>1826</v>
      </c>
      <c r="G1042" s="12"/>
    </row>
    <row r="1043" spans="1:7" ht="24.75" customHeight="1">
      <c r="A1043" s="9">
        <f t="shared" si="0"/>
        <v>1034</v>
      </c>
      <c r="B1043" s="10" t="s">
        <v>889</v>
      </c>
      <c r="C1043" s="10" t="s">
        <v>889</v>
      </c>
      <c r="D1043" s="13" t="s">
        <v>894</v>
      </c>
      <c r="E1043" s="13"/>
      <c r="F1043" s="12">
        <v>1826</v>
      </c>
      <c r="G1043" s="12"/>
    </row>
    <row r="1044" spans="1:7" ht="24.75" customHeight="1">
      <c r="A1044" s="9">
        <f t="shared" si="0"/>
        <v>1035</v>
      </c>
      <c r="B1044" s="10" t="s">
        <v>889</v>
      </c>
      <c r="C1044" s="10" t="s">
        <v>889</v>
      </c>
      <c r="D1044" s="13" t="s">
        <v>922</v>
      </c>
      <c r="E1044" s="13"/>
      <c r="F1044" s="12">
        <v>75.4</v>
      </c>
      <c r="G1044" s="12"/>
    </row>
    <row r="1045" spans="1:7" ht="24.75" customHeight="1">
      <c r="A1045" s="9">
        <f t="shared" si="0"/>
        <v>1036</v>
      </c>
      <c r="B1045" s="10" t="s">
        <v>889</v>
      </c>
      <c r="C1045" s="10" t="s">
        <v>889</v>
      </c>
      <c r="D1045" s="13" t="s">
        <v>923</v>
      </c>
      <c r="E1045" s="13"/>
      <c r="F1045" s="12">
        <v>626</v>
      </c>
      <c r="G1045" s="12"/>
    </row>
    <row r="1046" spans="1:7" ht="24.75" customHeight="1">
      <c r="A1046" s="9">
        <f t="shared" si="0"/>
        <v>1037</v>
      </c>
      <c r="B1046" s="10" t="s">
        <v>889</v>
      </c>
      <c r="C1046" s="10" t="s">
        <v>889</v>
      </c>
      <c r="D1046" s="13" t="s">
        <v>924</v>
      </c>
      <c r="E1046" s="13"/>
      <c r="F1046" s="12">
        <v>434.11</v>
      </c>
      <c r="G1046" s="12"/>
    </row>
    <row r="1047" spans="1:7" ht="24.75" customHeight="1">
      <c r="A1047" s="9">
        <f t="shared" si="0"/>
        <v>1038</v>
      </c>
      <c r="B1047" s="10" t="s">
        <v>889</v>
      </c>
      <c r="C1047" s="10" t="s">
        <v>889</v>
      </c>
      <c r="D1047" s="13" t="s">
        <v>924</v>
      </c>
      <c r="E1047" s="13"/>
      <c r="F1047" s="12">
        <v>2431.84</v>
      </c>
      <c r="G1047" s="12"/>
    </row>
    <row r="1048" spans="1:7" ht="24.75" customHeight="1">
      <c r="A1048" s="9">
        <f t="shared" si="0"/>
        <v>1039</v>
      </c>
      <c r="B1048" s="10" t="s">
        <v>889</v>
      </c>
      <c r="C1048" s="10" t="s">
        <v>889</v>
      </c>
      <c r="D1048" s="13" t="s">
        <v>925</v>
      </c>
      <c r="E1048" s="13"/>
      <c r="F1048" s="12">
        <v>104.9</v>
      </c>
      <c r="G1048" s="12"/>
    </row>
    <row r="1049" spans="1:7" ht="24.75" customHeight="1">
      <c r="A1049" s="9">
        <f t="shared" si="0"/>
        <v>1040</v>
      </c>
      <c r="B1049" s="10" t="s">
        <v>889</v>
      </c>
      <c r="C1049" s="10" t="s">
        <v>889</v>
      </c>
      <c r="D1049" s="13" t="s">
        <v>926</v>
      </c>
      <c r="E1049" s="13"/>
      <c r="F1049" s="12">
        <v>8.21</v>
      </c>
      <c r="G1049" s="12"/>
    </row>
    <row r="1050" spans="1:7" ht="24.75" customHeight="1">
      <c r="A1050" s="9">
        <f t="shared" si="0"/>
        <v>1041</v>
      </c>
      <c r="B1050" s="10" t="s">
        <v>889</v>
      </c>
      <c r="C1050" s="10" t="s">
        <v>889</v>
      </c>
      <c r="D1050" s="13" t="s">
        <v>927</v>
      </c>
      <c r="E1050" s="13"/>
      <c r="F1050" s="12">
        <v>218.08</v>
      </c>
      <c r="G1050" s="12"/>
    </row>
    <row r="1051" spans="1:7" ht="24.75" customHeight="1">
      <c r="A1051" s="9">
        <f t="shared" si="0"/>
        <v>1042</v>
      </c>
      <c r="B1051" s="10" t="s">
        <v>889</v>
      </c>
      <c r="C1051" s="10" t="s">
        <v>889</v>
      </c>
      <c r="D1051" s="13" t="s">
        <v>927</v>
      </c>
      <c r="E1051" s="13"/>
      <c r="F1051" s="12">
        <v>1221.73</v>
      </c>
      <c r="G1051" s="12"/>
    </row>
    <row r="1052" spans="1:7" ht="24.75" customHeight="1">
      <c r="A1052" s="9">
        <f t="shared" si="0"/>
        <v>1043</v>
      </c>
      <c r="B1052" s="10" t="s">
        <v>889</v>
      </c>
      <c r="C1052" s="10" t="s">
        <v>889</v>
      </c>
      <c r="D1052" s="13" t="s">
        <v>928</v>
      </c>
      <c r="E1052" s="13"/>
      <c r="F1052" s="12">
        <v>169.49</v>
      </c>
      <c r="G1052" s="12"/>
    </row>
    <row r="1053" spans="1:7" ht="24.75" customHeight="1">
      <c r="A1053" s="9">
        <f t="shared" si="0"/>
        <v>1044</v>
      </c>
      <c r="B1053" s="10" t="s">
        <v>889</v>
      </c>
      <c r="C1053" s="10" t="s">
        <v>889</v>
      </c>
      <c r="D1053" s="13" t="s">
        <v>928</v>
      </c>
      <c r="E1053" s="13"/>
      <c r="F1053" s="12">
        <v>949.5</v>
      </c>
      <c r="G1053" s="12"/>
    </row>
    <row r="1054" spans="1:7" ht="24.75" customHeight="1">
      <c r="A1054" s="9">
        <f t="shared" si="0"/>
        <v>1045</v>
      </c>
      <c r="B1054" s="10" t="s">
        <v>889</v>
      </c>
      <c r="C1054" s="10" t="s">
        <v>889</v>
      </c>
      <c r="D1054" s="13" t="s">
        <v>929</v>
      </c>
      <c r="E1054" s="13"/>
      <c r="F1054" s="12">
        <v>56</v>
      </c>
      <c r="G1054" s="12"/>
    </row>
    <row r="1055" spans="1:7" ht="24.75" customHeight="1">
      <c r="A1055" s="9">
        <f t="shared" si="0"/>
        <v>1046</v>
      </c>
      <c r="B1055" s="10" t="s">
        <v>889</v>
      </c>
      <c r="C1055" s="10" t="s">
        <v>889</v>
      </c>
      <c r="D1055" s="13" t="s">
        <v>930</v>
      </c>
      <c r="E1055" s="13"/>
      <c r="F1055" s="12">
        <v>56</v>
      </c>
      <c r="G1055" s="12"/>
    </row>
    <row r="1056" spans="1:7" ht="24.75" customHeight="1">
      <c r="A1056" s="9">
        <f t="shared" si="0"/>
        <v>1047</v>
      </c>
      <c r="B1056" s="10" t="s">
        <v>889</v>
      </c>
      <c r="C1056" s="10" t="s">
        <v>889</v>
      </c>
      <c r="D1056" s="13" t="s">
        <v>931</v>
      </c>
      <c r="E1056" s="13"/>
      <c r="F1056" s="12">
        <v>56</v>
      </c>
      <c r="G1056" s="12"/>
    </row>
    <row r="1057" spans="1:7" ht="24.75" customHeight="1">
      <c r="A1057" s="9">
        <f t="shared" si="0"/>
        <v>1048</v>
      </c>
      <c r="B1057" s="10" t="s">
        <v>889</v>
      </c>
      <c r="C1057" s="10" t="s">
        <v>889</v>
      </c>
      <c r="D1057" s="13" t="s">
        <v>932</v>
      </c>
      <c r="E1057" s="13"/>
      <c r="F1057" s="12">
        <v>1588</v>
      </c>
      <c r="G1057" s="12"/>
    </row>
    <row r="1058" spans="1:7" ht="24.75" customHeight="1">
      <c r="A1058" s="9">
        <f t="shared" si="0"/>
        <v>1049</v>
      </c>
      <c r="B1058" s="10" t="s">
        <v>889</v>
      </c>
      <c r="C1058" s="10" t="s">
        <v>889</v>
      </c>
      <c r="D1058" s="13" t="s">
        <v>933</v>
      </c>
      <c r="E1058" s="13"/>
      <c r="F1058" s="12">
        <v>125.07</v>
      </c>
      <c r="G1058" s="12"/>
    </row>
    <row r="1059" spans="1:7" ht="24.75" customHeight="1">
      <c r="A1059" s="9">
        <f t="shared" si="0"/>
        <v>1050</v>
      </c>
      <c r="B1059" s="10" t="s">
        <v>889</v>
      </c>
      <c r="C1059" s="10" t="s">
        <v>889</v>
      </c>
      <c r="D1059" s="13" t="s">
        <v>934</v>
      </c>
      <c r="E1059" s="13"/>
      <c r="F1059" s="12">
        <v>95</v>
      </c>
      <c r="G1059" s="12"/>
    </row>
    <row r="1060" spans="1:7" ht="24.75" customHeight="1">
      <c r="A1060" s="9">
        <f t="shared" si="0"/>
        <v>1051</v>
      </c>
      <c r="B1060" s="10" t="s">
        <v>889</v>
      </c>
      <c r="C1060" s="10" t="s">
        <v>889</v>
      </c>
      <c r="D1060" s="13" t="s">
        <v>935</v>
      </c>
      <c r="E1060" s="13"/>
      <c r="F1060" s="12">
        <v>1311.9</v>
      </c>
      <c r="G1060" s="12"/>
    </row>
    <row r="1061" spans="1:7" ht="24.75" customHeight="1">
      <c r="A1061" s="9">
        <f t="shared" si="0"/>
        <v>1052</v>
      </c>
      <c r="B1061" s="10" t="s">
        <v>889</v>
      </c>
      <c r="C1061" s="10" t="s">
        <v>889</v>
      </c>
      <c r="D1061" s="13" t="s">
        <v>936</v>
      </c>
      <c r="E1061" s="13"/>
      <c r="F1061" s="12">
        <v>195.56</v>
      </c>
      <c r="G1061" s="12"/>
    </row>
    <row r="1062" spans="1:7" ht="24.75" customHeight="1">
      <c r="A1062" s="9">
        <f t="shared" si="0"/>
        <v>1053</v>
      </c>
      <c r="B1062" s="10" t="s">
        <v>889</v>
      </c>
      <c r="C1062" s="10" t="s">
        <v>889</v>
      </c>
      <c r="D1062" s="13" t="s">
        <v>936</v>
      </c>
      <c r="E1062" s="13"/>
      <c r="F1062" s="12">
        <v>1095.57</v>
      </c>
      <c r="G1062" s="12"/>
    </row>
    <row r="1063" spans="1:7" ht="24.75" customHeight="1">
      <c r="A1063" s="9">
        <f t="shared" si="0"/>
        <v>1054</v>
      </c>
      <c r="B1063" s="10" t="s">
        <v>889</v>
      </c>
      <c r="C1063" s="10" t="s">
        <v>889</v>
      </c>
      <c r="D1063" s="13" t="s">
        <v>937</v>
      </c>
      <c r="E1063" s="13"/>
      <c r="F1063" s="12">
        <v>354.92</v>
      </c>
      <c r="G1063" s="12"/>
    </row>
    <row r="1064" spans="1:7" ht="24.75" customHeight="1">
      <c r="A1064" s="9">
        <f t="shared" si="0"/>
        <v>1055</v>
      </c>
      <c r="B1064" s="10" t="s">
        <v>889</v>
      </c>
      <c r="C1064" s="10" t="s">
        <v>889</v>
      </c>
      <c r="D1064" s="13" t="s">
        <v>893</v>
      </c>
      <c r="E1064" s="13"/>
      <c r="F1064" s="12">
        <v>971.82</v>
      </c>
      <c r="G1064" s="12"/>
    </row>
    <row r="1065" spans="1:7" ht="24.75" customHeight="1">
      <c r="A1065" s="9">
        <f t="shared" si="0"/>
        <v>1056</v>
      </c>
      <c r="B1065" s="10" t="s">
        <v>889</v>
      </c>
      <c r="C1065" s="10" t="s">
        <v>889</v>
      </c>
      <c r="D1065" s="13" t="s">
        <v>938</v>
      </c>
      <c r="E1065" s="13"/>
      <c r="F1065" s="12">
        <v>180</v>
      </c>
      <c r="G1065" s="12"/>
    </row>
    <row r="1066" spans="1:7" ht="24.75" customHeight="1">
      <c r="A1066" s="9">
        <f t="shared" si="0"/>
        <v>1057</v>
      </c>
      <c r="B1066" s="10" t="s">
        <v>939</v>
      </c>
      <c r="C1066" s="10" t="s">
        <v>939</v>
      </c>
      <c r="D1066" s="13" t="s">
        <v>940</v>
      </c>
      <c r="E1066" s="13"/>
      <c r="F1066" s="12">
        <v>221.1</v>
      </c>
      <c r="G1066" s="12"/>
    </row>
    <row r="1067" spans="1:7" ht="24.75" customHeight="1">
      <c r="A1067" s="9">
        <f t="shared" si="0"/>
        <v>1058</v>
      </c>
      <c r="B1067" s="10" t="s">
        <v>939</v>
      </c>
      <c r="C1067" s="10" t="s">
        <v>939</v>
      </c>
      <c r="D1067" s="13" t="s">
        <v>941</v>
      </c>
      <c r="E1067" s="13"/>
      <c r="F1067" s="12">
        <v>1012</v>
      </c>
      <c r="G1067" s="12"/>
    </row>
    <row r="1068" spans="1:7" ht="24.75" customHeight="1">
      <c r="A1068" s="9">
        <f t="shared" si="0"/>
        <v>1059</v>
      </c>
      <c r="B1068" s="10" t="s">
        <v>939</v>
      </c>
      <c r="C1068" s="10" t="s">
        <v>939</v>
      </c>
      <c r="D1068" s="13" t="s">
        <v>942</v>
      </c>
      <c r="E1068" s="13"/>
      <c r="F1068" s="12">
        <v>902.54</v>
      </c>
      <c r="G1068" s="12"/>
    </row>
    <row r="1069" spans="1:7" ht="24.75" customHeight="1">
      <c r="A1069" s="9">
        <f t="shared" si="0"/>
        <v>1060</v>
      </c>
      <c r="B1069" s="10" t="s">
        <v>939</v>
      </c>
      <c r="C1069" s="10" t="s">
        <v>939</v>
      </c>
      <c r="D1069" s="13" t="s">
        <v>943</v>
      </c>
      <c r="E1069" s="13"/>
      <c r="F1069" s="12">
        <v>57659.98</v>
      </c>
      <c r="G1069" s="12"/>
    </row>
    <row r="1070" spans="1:7" ht="24.75" customHeight="1">
      <c r="A1070" s="9">
        <f t="shared" si="0"/>
        <v>1061</v>
      </c>
      <c r="B1070" s="10" t="s">
        <v>939</v>
      </c>
      <c r="C1070" s="10" t="s">
        <v>939</v>
      </c>
      <c r="D1070" s="13" t="s">
        <v>942</v>
      </c>
      <c r="E1070" s="13"/>
      <c r="F1070" s="12">
        <v>1009.28</v>
      </c>
      <c r="G1070" s="12"/>
    </row>
    <row r="1071" spans="1:7" ht="24.75" customHeight="1">
      <c r="A1071" s="9">
        <f t="shared" si="0"/>
        <v>1062</v>
      </c>
      <c r="B1071" s="10" t="s">
        <v>939</v>
      </c>
      <c r="C1071" s="10" t="s">
        <v>939</v>
      </c>
      <c r="D1071" s="13" t="s">
        <v>944</v>
      </c>
      <c r="E1071" s="13"/>
      <c r="F1071" s="12">
        <v>4730</v>
      </c>
      <c r="G1071" s="12"/>
    </row>
    <row r="1072" spans="1:7" ht="24.75" customHeight="1">
      <c r="A1072" s="9">
        <f t="shared" si="0"/>
        <v>1063</v>
      </c>
      <c r="B1072" s="10" t="s">
        <v>939</v>
      </c>
      <c r="C1072" s="10" t="s">
        <v>939</v>
      </c>
      <c r="D1072" s="13" t="s">
        <v>945</v>
      </c>
      <c r="E1072" s="13"/>
      <c r="F1072" s="12">
        <v>69.85</v>
      </c>
      <c r="G1072" s="12"/>
    </row>
    <row r="1073" spans="1:7" ht="24.75" customHeight="1">
      <c r="A1073" s="9">
        <f t="shared" si="0"/>
        <v>1064</v>
      </c>
      <c r="B1073" s="10" t="s">
        <v>939</v>
      </c>
      <c r="C1073" s="10" t="s">
        <v>939</v>
      </c>
      <c r="D1073" s="13" t="s">
        <v>946</v>
      </c>
      <c r="E1073" s="13"/>
      <c r="F1073" s="12">
        <v>766</v>
      </c>
      <c r="G1073" s="12"/>
    </row>
    <row r="1074" spans="1:7" ht="24.75" customHeight="1">
      <c r="A1074" s="9">
        <f t="shared" si="0"/>
        <v>1065</v>
      </c>
      <c r="B1074" s="10" t="s">
        <v>939</v>
      </c>
      <c r="C1074" s="10" t="s">
        <v>939</v>
      </c>
      <c r="D1074" s="13" t="s">
        <v>947</v>
      </c>
      <c r="E1074" s="13"/>
      <c r="F1074" s="12">
        <v>252.5</v>
      </c>
      <c r="G1074" s="12"/>
    </row>
    <row r="1075" spans="1:7" ht="24.75" customHeight="1">
      <c r="A1075" s="9">
        <f t="shared" si="0"/>
        <v>1066</v>
      </c>
      <c r="B1075" s="10" t="s">
        <v>939</v>
      </c>
      <c r="C1075" s="10" t="s">
        <v>939</v>
      </c>
      <c r="D1075" s="13" t="s">
        <v>948</v>
      </c>
      <c r="E1075" s="13"/>
      <c r="F1075" s="12">
        <v>474.81</v>
      </c>
      <c r="G1075" s="12"/>
    </row>
    <row r="1076" spans="1:7" ht="24.75" customHeight="1">
      <c r="A1076" s="9">
        <f t="shared" si="0"/>
        <v>1067</v>
      </c>
      <c r="B1076" s="10" t="s">
        <v>939</v>
      </c>
      <c r="C1076" s="10" t="s">
        <v>939</v>
      </c>
      <c r="D1076" s="13" t="s">
        <v>948</v>
      </c>
      <c r="E1076" s="13"/>
      <c r="F1076" s="12">
        <v>1659.96</v>
      </c>
      <c r="G1076" s="12"/>
    </row>
    <row r="1077" spans="1:7" ht="24.75" customHeight="1">
      <c r="A1077" s="9">
        <f t="shared" si="0"/>
        <v>1068</v>
      </c>
      <c r="B1077" s="10" t="s">
        <v>939</v>
      </c>
      <c r="C1077" s="10" t="s">
        <v>939</v>
      </c>
      <c r="D1077" s="13" t="s">
        <v>949</v>
      </c>
      <c r="E1077" s="13"/>
      <c r="F1077" s="12">
        <v>4.16</v>
      </c>
      <c r="G1077" s="12"/>
    </row>
    <row r="1078" spans="1:7" ht="24.75" customHeight="1">
      <c r="A1078" s="9">
        <f t="shared" si="0"/>
        <v>1069</v>
      </c>
      <c r="B1078" s="10" t="s">
        <v>939</v>
      </c>
      <c r="C1078" s="10" t="s">
        <v>939</v>
      </c>
      <c r="D1078" s="13" t="s">
        <v>950</v>
      </c>
      <c r="E1078" s="13"/>
      <c r="F1078" s="12">
        <v>1198</v>
      </c>
      <c r="G1078" s="12"/>
    </row>
    <row r="1079" spans="1:7" ht="24.75" customHeight="1">
      <c r="A1079" s="9">
        <f t="shared" si="0"/>
        <v>1070</v>
      </c>
      <c r="B1079" s="10" t="s">
        <v>939</v>
      </c>
      <c r="C1079" s="10" t="s">
        <v>939</v>
      </c>
      <c r="D1079" s="13" t="s">
        <v>951</v>
      </c>
      <c r="E1079" s="13"/>
      <c r="F1079" s="12">
        <v>280.84</v>
      </c>
      <c r="G1079" s="12"/>
    </row>
    <row r="1080" spans="1:7" ht="24.75" customHeight="1">
      <c r="A1080" s="9">
        <f t="shared" si="0"/>
        <v>1071</v>
      </c>
      <c r="B1080" s="10" t="s">
        <v>939</v>
      </c>
      <c r="C1080" s="10" t="s">
        <v>939</v>
      </c>
      <c r="D1080" s="13" t="s">
        <v>952</v>
      </c>
      <c r="E1080" s="13"/>
      <c r="F1080" s="12">
        <v>213.89</v>
      </c>
      <c r="G1080" s="12"/>
    </row>
    <row r="1081" spans="1:7" ht="24.75" customHeight="1">
      <c r="A1081" s="9">
        <f t="shared" si="0"/>
        <v>1072</v>
      </c>
      <c r="B1081" s="10" t="s">
        <v>939</v>
      </c>
      <c r="C1081" s="10" t="s">
        <v>939</v>
      </c>
      <c r="D1081" s="13" t="s">
        <v>953</v>
      </c>
      <c r="E1081" s="13"/>
      <c r="F1081" s="12">
        <v>283.58</v>
      </c>
      <c r="G1081" s="12"/>
    </row>
    <row r="1082" spans="1:7" ht="24.75" customHeight="1">
      <c r="A1082" s="9">
        <f t="shared" si="0"/>
        <v>1073</v>
      </c>
      <c r="B1082" s="10" t="s">
        <v>939</v>
      </c>
      <c r="C1082" s="10" t="s">
        <v>939</v>
      </c>
      <c r="D1082" s="13" t="s">
        <v>953</v>
      </c>
      <c r="E1082" s="13"/>
      <c r="F1082" s="12">
        <v>2349.93</v>
      </c>
      <c r="G1082" s="12"/>
    </row>
    <row r="1083" spans="1:7" ht="24.75" customHeight="1">
      <c r="A1083" s="9">
        <f t="shared" si="0"/>
        <v>1074</v>
      </c>
      <c r="B1083" s="10" t="s">
        <v>939</v>
      </c>
      <c r="C1083" s="10" t="s">
        <v>939</v>
      </c>
      <c r="D1083" s="13" t="s">
        <v>954</v>
      </c>
      <c r="E1083" s="13"/>
      <c r="F1083" s="12">
        <v>90.2</v>
      </c>
      <c r="G1083" s="12"/>
    </row>
    <row r="1084" spans="1:7" ht="24.75" customHeight="1">
      <c r="A1084" s="9">
        <f t="shared" si="0"/>
        <v>1075</v>
      </c>
      <c r="B1084" s="10" t="s">
        <v>939</v>
      </c>
      <c r="C1084" s="10" t="s">
        <v>939</v>
      </c>
      <c r="D1084" s="13" t="s">
        <v>955</v>
      </c>
      <c r="E1084" s="13"/>
      <c r="F1084" s="12">
        <v>1008</v>
      </c>
      <c r="G1084" s="12"/>
    </row>
    <row r="1085" spans="1:7" ht="24.75" customHeight="1">
      <c r="A1085" s="9">
        <f t="shared" si="0"/>
        <v>1076</v>
      </c>
      <c r="B1085" s="10" t="s">
        <v>939</v>
      </c>
      <c r="C1085" s="10" t="s">
        <v>939</v>
      </c>
      <c r="D1085" s="13" t="s">
        <v>956</v>
      </c>
      <c r="E1085" s="13"/>
      <c r="F1085" s="12">
        <v>137.5</v>
      </c>
      <c r="G1085" s="12"/>
    </row>
    <row r="1086" spans="1:7" ht="24.75" customHeight="1">
      <c r="A1086" s="9">
        <f t="shared" si="0"/>
        <v>1077</v>
      </c>
      <c r="B1086" s="10" t="s">
        <v>939</v>
      </c>
      <c r="C1086" s="10" t="s">
        <v>939</v>
      </c>
      <c r="D1086" s="13" t="s">
        <v>957</v>
      </c>
      <c r="E1086" s="13"/>
      <c r="F1086" s="12">
        <v>11.12</v>
      </c>
      <c r="G1086" s="12"/>
    </row>
    <row r="1087" spans="1:7" ht="24.75" customHeight="1">
      <c r="A1087" s="9">
        <f t="shared" si="0"/>
        <v>1078</v>
      </c>
      <c r="B1087" s="10" t="s">
        <v>939</v>
      </c>
      <c r="C1087" s="10" t="s">
        <v>939</v>
      </c>
      <c r="D1087" s="13" t="s">
        <v>958</v>
      </c>
      <c r="E1087" s="13"/>
      <c r="F1087" s="12">
        <v>1088</v>
      </c>
      <c r="G1087" s="12"/>
    </row>
    <row r="1088" spans="1:10" ht="24.75" customHeight="1">
      <c r="A1088" s="9">
        <f t="shared" si="0"/>
        <v>1079</v>
      </c>
      <c r="B1088" s="10" t="s">
        <v>939</v>
      </c>
      <c r="C1088" s="10" t="s">
        <v>939</v>
      </c>
      <c r="D1088" s="13" t="s">
        <v>959</v>
      </c>
      <c r="E1088" s="13"/>
      <c r="F1088" s="12">
        <v>379.85</v>
      </c>
      <c r="G1088" s="12"/>
      <c r="I1088" s="18"/>
      <c r="J1088" s="18"/>
    </row>
    <row r="1089" spans="1:10" ht="24.75" customHeight="1">
      <c r="A1089" s="9">
        <f t="shared" si="0"/>
        <v>1080</v>
      </c>
      <c r="B1089" s="10" t="s">
        <v>939</v>
      </c>
      <c r="C1089" s="10" t="s">
        <v>939</v>
      </c>
      <c r="D1089" s="13" t="s">
        <v>959</v>
      </c>
      <c r="E1089" s="13"/>
      <c r="F1089" s="12">
        <v>1327.97</v>
      </c>
      <c r="G1089" s="12"/>
      <c r="I1089" s="18"/>
      <c r="J1089" s="18"/>
    </row>
    <row r="1090" spans="1:10" ht="24.75" customHeight="1">
      <c r="A1090" s="9">
        <f t="shared" si="0"/>
        <v>1081</v>
      </c>
      <c r="B1090" s="10" t="s">
        <v>939</v>
      </c>
      <c r="C1090" s="10" t="s">
        <v>939</v>
      </c>
      <c r="D1090" s="13" t="s">
        <v>960</v>
      </c>
      <c r="E1090" s="13"/>
      <c r="F1090" s="12">
        <v>60</v>
      </c>
      <c r="G1090" s="12"/>
      <c r="I1090" s="18"/>
      <c r="J1090" s="18"/>
    </row>
    <row r="1091" spans="1:10" ht="24.75" customHeight="1">
      <c r="A1091" s="9">
        <f t="shared" si="0"/>
        <v>1082</v>
      </c>
      <c r="B1091" s="10" t="s">
        <v>939</v>
      </c>
      <c r="C1091" s="10" t="s">
        <v>939</v>
      </c>
      <c r="D1091" s="13" t="s">
        <v>961</v>
      </c>
      <c r="E1091" s="13"/>
      <c r="F1091" s="12">
        <v>195</v>
      </c>
      <c r="G1091" s="12"/>
      <c r="I1091" s="18"/>
      <c r="J1091" s="18"/>
    </row>
    <row r="1092" spans="1:10" ht="24.75" customHeight="1">
      <c r="A1092" s="9">
        <f t="shared" si="0"/>
        <v>1083</v>
      </c>
      <c r="B1092" s="10" t="s">
        <v>939</v>
      </c>
      <c r="C1092" s="10" t="s">
        <v>939</v>
      </c>
      <c r="D1092" s="13" t="s">
        <v>962</v>
      </c>
      <c r="E1092" s="13"/>
      <c r="F1092" s="12">
        <v>41.79</v>
      </c>
      <c r="G1092" s="12"/>
      <c r="I1092" s="18"/>
      <c r="J1092" s="18"/>
    </row>
    <row r="1093" spans="1:11" s="20" customFormat="1" ht="12.75" customHeight="1">
      <c r="A1093" s="14"/>
      <c r="B1093" s="11"/>
      <c r="C1093" s="11"/>
      <c r="D1093" s="11" t="s">
        <v>963</v>
      </c>
      <c r="E1093" s="11"/>
      <c r="F1093" s="19">
        <f>SUM(F10:G1092)</f>
        <v>1574970.73</v>
      </c>
      <c r="G1093" s="19"/>
      <c r="I1093" s="21"/>
      <c r="J1093" s="21"/>
      <c r="K1093" s="21"/>
    </row>
    <row r="1094" spans="1:10" s="20" customFormat="1" ht="12.75" customHeight="1">
      <c r="A1094" s="14"/>
      <c r="B1094" s="11"/>
      <c r="C1094" s="11"/>
      <c r="D1094" s="14" t="s">
        <v>964</v>
      </c>
      <c r="E1094" s="14"/>
      <c r="F1094" s="19"/>
      <c r="G1094" s="19"/>
      <c r="I1094" s="21"/>
      <c r="J1094" s="21"/>
    </row>
    <row r="1095" spans="1:7" ht="12.75" customHeight="1">
      <c r="A1095" s="9">
        <v>1</v>
      </c>
      <c r="B1095" s="10"/>
      <c r="C1095" s="22">
        <v>43377</v>
      </c>
      <c r="D1095" s="15" t="s">
        <v>965</v>
      </c>
      <c r="E1095" s="15"/>
      <c r="F1095" s="23">
        <v>3700</v>
      </c>
      <c r="G1095" s="23"/>
    </row>
    <row r="1096" spans="1:7" ht="12.75" customHeight="1">
      <c r="A1096" s="9">
        <f aca="true" t="shared" si="1" ref="A1096:A1102">1+A1095</f>
        <v>2</v>
      </c>
      <c r="B1096" s="10"/>
      <c r="C1096" s="22">
        <v>43377</v>
      </c>
      <c r="D1096" s="15" t="s">
        <v>966</v>
      </c>
      <c r="E1096" s="15"/>
      <c r="F1096" s="23">
        <v>73</v>
      </c>
      <c r="G1096" s="23"/>
    </row>
    <row r="1097" spans="1:7" ht="24.75" customHeight="1">
      <c r="A1097" s="9">
        <f t="shared" si="1"/>
        <v>3</v>
      </c>
      <c r="B1097" s="10"/>
      <c r="C1097" s="22">
        <v>43382</v>
      </c>
      <c r="D1097" s="15" t="s">
        <v>967</v>
      </c>
      <c r="E1097" s="15"/>
      <c r="F1097" s="16">
        <v>892.5</v>
      </c>
      <c r="G1097" s="16"/>
    </row>
    <row r="1098" spans="1:7" ht="24.75" customHeight="1">
      <c r="A1098" s="9">
        <f t="shared" si="1"/>
        <v>4</v>
      </c>
      <c r="B1098" s="10"/>
      <c r="C1098" s="24">
        <v>43382</v>
      </c>
      <c r="D1098" s="15" t="s">
        <v>968</v>
      </c>
      <c r="E1098" s="15"/>
      <c r="F1098" s="16">
        <v>20000</v>
      </c>
      <c r="G1098" s="16"/>
    </row>
    <row r="1099" spans="1:7" ht="12.75" customHeight="1">
      <c r="A1099" s="9">
        <f t="shared" si="1"/>
        <v>5</v>
      </c>
      <c r="B1099" s="10"/>
      <c r="C1099" s="22">
        <v>43384</v>
      </c>
      <c r="D1099" s="15" t="s">
        <v>966</v>
      </c>
      <c r="E1099" s="15"/>
      <c r="F1099" s="23">
        <v>73</v>
      </c>
      <c r="G1099" s="23"/>
    </row>
    <row r="1100" spans="1:7" ht="12.75" customHeight="1">
      <c r="A1100" s="9">
        <f t="shared" si="1"/>
        <v>6</v>
      </c>
      <c r="B1100" s="10"/>
      <c r="C1100" s="22">
        <v>43385</v>
      </c>
      <c r="D1100" s="25" t="s">
        <v>969</v>
      </c>
      <c r="E1100" s="25"/>
      <c r="F1100" s="23">
        <v>3375</v>
      </c>
      <c r="G1100" s="23"/>
    </row>
    <row r="1101" spans="1:7" ht="24.75" customHeight="1">
      <c r="A1101" s="9">
        <f t="shared" si="1"/>
        <v>7</v>
      </c>
      <c r="B1101" s="10"/>
      <c r="C1101" s="10" t="s">
        <v>420</v>
      </c>
      <c r="D1101" s="13" t="s">
        <v>970</v>
      </c>
      <c r="E1101" s="13"/>
      <c r="F1101" s="12">
        <v>2011.51</v>
      </c>
      <c r="G1101" s="12"/>
    </row>
    <row r="1102" spans="1:7" ht="12.75" customHeight="1">
      <c r="A1102" s="9">
        <f t="shared" si="1"/>
        <v>8</v>
      </c>
      <c r="B1102" s="10"/>
      <c r="C1102" s="22">
        <v>43403</v>
      </c>
      <c r="D1102" s="25" t="s">
        <v>971</v>
      </c>
      <c r="E1102" s="25"/>
      <c r="F1102" s="23">
        <v>90.72</v>
      </c>
      <c r="G1102" s="23"/>
    </row>
    <row r="1103" spans="1:10" s="20" customFormat="1" ht="12.75" customHeight="1">
      <c r="A1103" s="14"/>
      <c r="B1103" s="11"/>
      <c r="C1103" s="11"/>
      <c r="D1103" s="11" t="s">
        <v>972</v>
      </c>
      <c r="E1103" s="11"/>
      <c r="F1103" s="19">
        <f>SUM(F1095:G1102)</f>
        <v>30215.73</v>
      </c>
      <c r="G1103" s="19"/>
      <c r="I1103" s="21"/>
      <c r="J1103" s="21"/>
    </row>
    <row r="1104" spans="1:10" s="20" customFormat="1" ht="14.25" customHeight="1">
      <c r="A1104" s="14"/>
      <c r="B1104" s="11"/>
      <c r="C1104" s="11"/>
      <c r="D1104" s="11" t="s">
        <v>973</v>
      </c>
      <c r="E1104" s="11"/>
      <c r="F1104" s="19"/>
      <c r="G1104" s="19"/>
      <c r="I1104" s="21"/>
      <c r="J1104" s="21"/>
    </row>
    <row r="1105" spans="1:7" ht="24.75" customHeight="1">
      <c r="A1105" s="9" t="s">
        <v>9</v>
      </c>
      <c r="B1105" s="10" t="s">
        <v>240</v>
      </c>
      <c r="C1105" s="10" t="s">
        <v>240</v>
      </c>
      <c r="D1105" s="13" t="s">
        <v>974</v>
      </c>
      <c r="E1105" s="13"/>
      <c r="F1105" s="12">
        <v>600</v>
      </c>
      <c r="G1105" s="12"/>
    </row>
    <row r="1106" spans="1:7" ht="24.75" customHeight="1">
      <c r="A1106" s="9" t="s">
        <v>975</v>
      </c>
      <c r="B1106" s="10" t="s">
        <v>240</v>
      </c>
      <c r="C1106" s="10" t="s">
        <v>240</v>
      </c>
      <c r="D1106" s="13" t="s">
        <v>974</v>
      </c>
      <c r="E1106" s="13"/>
      <c r="F1106" s="12">
        <v>41400</v>
      </c>
      <c r="G1106" s="12"/>
    </row>
    <row r="1107" spans="1:7" ht="24.75" customHeight="1">
      <c r="A1107" s="9" t="s">
        <v>976</v>
      </c>
      <c r="B1107" s="10" t="s">
        <v>240</v>
      </c>
      <c r="C1107" s="10" t="s">
        <v>240</v>
      </c>
      <c r="D1107" s="13" t="s">
        <v>974</v>
      </c>
      <c r="E1107" s="13"/>
      <c r="F1107" s="12">
        <v>7200</v>
      </c>
      <c r="G1107" s="12"/>
    </row>
    <row r="1108" spans="1:7" ht="24.75" customHeight="1">
      <c r="A1108" s="9" t="s">
        <v>977</v>
      </c>
      <c r="B1108" s="10" t="s">
        <v>240</v>
      </c>
      <c r="C1108" s="10" t="s">
        <v>240</v>
      </c>
      <c r="D1108" s="13" t="s">
        <v>974</v>
      </c>
      <c r="E1108" s="13"/>
      <c r="F1108" s="12">
        <v>28660</v>
      </c>
      <c r="G1108" s="12"/>
    </row>
    <row r="1109" spans="1:7" ht="24.75" customHeight="1">
      <c r="A1109" s="9" t="s">
        <v>978</v>
      </c>
      <c r="B1109" s="10" t="s">
        <v>240</v>
      </c>
      <c r="C1109" s="10" t="s">
        <v>240</v>
      </c>
      <c r="D1109" s="13" t="s">
        <v>974</v>
      </c>
      <c r="E1109" s="13"/>
      <c r="F1109" s="12">
        <v>197500</v>
      </c>
      <c r="G1109" s="12"/>
    </row>
    <row r="1110" spans="1:7" ht="24.75" customHeight="1">
      <c r="A1110" s="9" t="s">
        <v>979</v>
      </c>
      <c r="B1110" s="10" t="s">
        <v>240</v>
      </c>
      <c r="C1110" s="10" t="s">
        <v>240</v>
      </c>
      <c r="D1110" s="13" t="s">
        <v>980</v>
      </c>
      <c r="E1110" s="13"/>
      <c r="F1110" s="12">
        <v>7140</v>
      </c>
      <c r="G1110" s="12"/>
    </row>
    <row r="1111" spans="1:7" ht="24.75" customHeight="1">
      <c r="A1111" s="9" t="s">
        <v>981</v>
      </c>
      <c r="B1111" s="10" t="s">
        <v>240</v>
      </c>
      <c r="C1111" s="10" t="s">
        <v>240</v>
      </c>
      <c r="D1111" s="13" t="s">
        <v>982</v>
      </c>
      <c r="E1111" s="13"/>
      <c r="F1111" s="12">
        <v>175</v>
      </c>
      <c r="G1111" s="12"/>
    </row>
    <row r="1112" spans="1:7" ht="24.75" customHeight="1">
      <c r="A1112" s="9" t="s">
        <v>983</v>
      </c>
      <c r="B1112" s="10" t="s">
        <v>240</v>
      </c>
      <c r="C1112" s="10" t="s">
        <v>240</v>
      </c>
      <c r="D1112" s="13" t="s">
        <v>982</v>
      </c>
      <c r="E1112" s="13"/>
      <c r="F1112" s="12">
        <v>2275</v>
      </c>
      <c r="G1112" s="12"/>
    </row>
    <row r="1113" spans="1:7" ht="24.75" customHeight="1">
      <c r="A1113" s="9" t="s">
        <v>984</v>
      </c>
      <c r="B1113" s="10" t="s">
        <v>240</v>
      </c>
      <c r="C1113" s="10" t="s">
        <v>240</v>
      </c>
      <c r="D1113" s="13" t="s">
        <v>982</v>
      </c>
      <c r="E1113" s="13"/>
      <c r="F1113" s="12">
        <v>2450</v>
      </c>
      <c r="G1113" s="12"/>
    </row>
    <row r="1114" spans="1:7" ht="24.75" customHeight="1">
      <c r="A1114" s="9" t="s">
        <v>985</v>
      </c>
      <c r="B1114" s="10" t="s">
        <v>240</v>
      </c>
      <c r="C1114" s="10" t="s">
        <v>240</v>
      </c>
      <c r="D1114" s="13" t="s">
        <v>982</v>
      </c>
      <c r="E1114" s="13"/>
      <c r="F1114" s="12">
        <v>16100</v>
      </c>
      <c r="G1114" s="12"/>
    </row>
    <row r="1115" spans="1:7" ht="24.75" customHeight="1">
      <c r="A1115" s="9" t="s">
        <v>986</v>
      </c>
      <c r="B1115" s="10" t="s">
        <v>240</v>
      </c>
      <c r="C1115" s="10" t="s">
        <v>240</v>
      </c>
      <c r="D1115" s="13" t="s">
        <v>980</v>
      </c>
      <c r="E1115" s="13"/>
      <c r="F1115" s="12">
        <v>720</v>
      </c>
      <c r="G1115" s="12"/>
    </row>
    <row r="1116" spans="1:7" ht="24.75" customHeight="1">
      <c r="A1116" s="9" t="s">
        <v>987</v>
      </c>
      <c r="B1116" s="10" t="s">
        <v>240</v>
      </c>
      <c r="C1116" s="10" t="s">
        <v>240</v>
      </c>
      <c r="D1116" s="13" t="s">
        <v>980</v>
      </c>
      <c r="E1116" s="13"/>
      <c r="F1116" s="12">
        <v>60</v>
      </c>
      <c r="G1116" s="12"/>
    </row>
    <row r="1117" spans="1:7" ht="24.75" customHeight="1">
      <c r="A1117" s="9" t="s">
        <v>988</v>
      </c>
      <c r="B1117" s="10" t="s">
        <v>240</v>
      </c>
      <c r="C1117" s="10" t="s">
        <v>240</v>
      </c>
      <c r="D1117" s="13" t="s">
        <v>980</v>
      </c>
      <c r="E1117" s="13"/>
      <c r="F1117" s="12">
        <v>900</v>
      </c>
      <c r="G1117" s="12"/>
    </row>
    <row r="1118" spans="1:7" ht="24.75" customHeight="1">
      <c r="A1118" s="9" t="s">
        <v>989</v>
      </c>
      <c r="B1118" s="10" t="s">
        <v>240</v>
      </c>
      <c r="C1118" s="10" t="s">
        <v>240</v>
      </c>
      <c r="D1118" s="13" t="s">
        <v>990</v>
      </c>
      <c r="E1118" s="13"/>
      <c r="F1118" s="12">
        <v>117600</v>
      </c>
      <c r="G1118" s="12"/>
    </row>
    <row r="1119" spans="1:7" ht="24.75" customHeight="1">
      <c r="A1119" s="9" t="s">
        <v>991</v>
      </c>
      <c r="B1119" s="10" t="s">
        <v>240</v>
      </c>
      <c r="C1119" s="10" t="s">
        <v>240</v>
      </c>
      <c r="D1119" s="13" t="s">
        <v>992</v>
      </c>
      <c r="E1119" s="13"/>
      <c r="F1119" s="12">
        <v>2124080</v>
      </c>
      <c r="G1119" s="12"/>
    </row>
    <row r="1120" spans="1:7" ht="24.75" customHeight="1">
      <c r="A1120" s="9" t="s">
        <v>993</v>
      </c>
      <c r="B1120" s="10" t="s">
        <v>240</v>
      </c>
      <c r="C1120" s="10" t="s">
        <v>240</v>
      </c>
      <c r="D1120" s="13" t="s">
        <v>990</v>
      </c>
      <c r="E1120" s="13"/>
      <c r="F1120" s="12">
        <v>1050</v>
      </c>
      <c r="G1120" s="12"/>
    </row>
    <row r="1121" spans="1:7" ht="24.75" customHeight="1">
      <c r="A1121" s="9" t="s">
        <v>994</v>
      </c>
      <c r="B1121" s="10" t="s">
        <v>240</v>
      </c>
      <c r="C1121" s="10" t="s">
        <v>240</v>
      </c>
      <c r="D1121" s="13" t="s">
        <v>992</v>
      </c>
      <c r="E1121" s="13"/>
      <c r="F1121" s="12">
        <v>186560</v>
      </c>
      <c r="G1121" s="12"/>
    </row>
    <row r="1122" spans="1:7" ht="24.75" customHeight="1">
      <c r="A1122" s="9" t="s">
        <v>995</v>
      </c>
      <c r="B1122" s="10" t="s">
        <v>240</v>
      </c>
      <c r="C1122" s="10" t="s">
        <v>240</v>
      </c>
      <c r="D1122" s="13" t="s">
        <v>990</v>
      </c>
      <c r="E1122" s="13"/>
      <c r="F1122" s="12">
        <v>1907850</v>
      </c>
      <c r="G1122" s="12"/>
    </row>
    <row r="1123" spans="1:7" ht="24.75" customHeight="1">
      <c r="A1123" s="9" t="s">
        <v>996</v>
      </c>
      <c r="B1123" s="10" t="s">
        <v>240</v>
      </c>
      <c r="C1123" s="10" t="s">
        <v>240</v>
      </c>
      <c r="D1123" s="13" t="s">
        <v>992</v>
      </c>
      <c r="E1123" s="13"/>
      <c r="F1123" s="12">
        <v>75412</v>
      </c>
      <c r="G1123" s="12"/>
    </row>
    <row r="1124" spans="1:7" ht="24.75" customHeight="1">
      <c r="A1124" s="9" t="s">
        <v>997</v>
      </c>
      <c r="B1124" s="10" t="s">
        <v>240</v>
      </c>
      <c r="C1124" s="10" t="s">
        <v>240</v>
      </c>
      <c r="D1124" s="13" t="s">
        <v>992</v>
      </c>
      <c r="E1124" s="13"/>
      <c r="F1124" s="12">
        <v>413694</v>
      </c>
      <c r="G1124" s="12"/>
    </row>
    <row r="1125" spans="1:7" ht="24.75" customHeight="1">
      <c r="A1125" s="9" t="s">
        <v>998</v>
      </c>
      <c r="B1125" s="10" t="s">
        <v>240</v>
      </c>
      <c r="C1125" s="10" t="s">
        <v>240</v>
      </c>
      <c r="D1125" s="13" t="s">
        <v>990</v>
      </c>
      <c r="E1125" s="13"/>
      <c r="F1125" s="12">
        <v>165284</v>
      </c>
      <c r="G1125" s="12"/>
    </row>
    <row r="1126" spans="1:7" ht="24.75" customHeight="1">
      <c r="A1126" s="9" t="s">
        <v>999</v>
      </c>
      <c r="B1126" s="10" t="s">
        <v>240</v>
      </c>
      <c r="C1126" s="10" t="s">
        <v>240</v>
      </c>
      <c r="D1126" s="13" t="s">
        <v>990</v>
      </c>
      <c r="E1126" s="13"/>
      <c r="F1126" s="12">
        <v>315284</v>
      </c>
      <c r="G1126" s="12"/>
    </row>
    <row r="1127" spans="1:7" ht="24.75" customHeight="1">
      <c r="A1127" s="9" t="s">
        <v>1000</v>
      </c>
      <c r="B1127" s="10" t="s">
        <v>240</v>
      </c>
      <c r="C1127" s="10" t="s">
        <v>240</v>
      </c>
      <c r="D1127" s="13" t="s">
        <v>1001</v>
      </c>
      <c r="E1127" s="13"/>
      <c r="F1127" s="12">
        <v>-350</v>
      </c>
      <c r="G1127" s="12"/>
    </row>
    <row r="1128" spans="1:7" ht="14.25" customHeight="1">
      <c r="A1128" s="9" t="s">
        <v>1002</v>
      </c>
      <c r="B1128" s="10" t="s">
        <v>240</v>
      </c>
      <c r="C1128" s="10" t="s">
        <v>240</v>
      </c>
      <c r="D1128" s="13" t="s">
        <v>1003</v>
      </c>
      <c r="E1128" s="13"/>
      <c r="F1128" s="12">
        <v>66810.43</v>
      </c>
      <c r="G1128" s="12"/>
    </row>
    <row r="1129" spans="1:7" ht="24.75" customHeight="1">
      <c r="A1129" s="9" t="s">
        <v>1004</v>
      </c>
      <c r="B1129" s="10" t="s">
        <v>240</v>
      </c>
      <c r="C1129" s="10" t="s">
        <v>240</v>
      </c>
      <c r="D1129" s="13" t="s">
        <v>1005</v>
      </c>
      <c r="E1129" s="13"/>
      <c r="F1129" s="12">
        <v>50400</v>
      </c>
      <c r="G1129" s="12"/>
    </row>
    <row r="1130" spans="1:7" ht="24.75" customHeight="1">
      <c r="A1130" s="9" t="s">
        <v>1006</v>
      </c>
      <c r="B1130" s="10" t="s">
        <v>240</v>
      </c>
      <c r="C1130" s="10" t="s">
        <v>240</v>
      </c>
      <c r="D1130" s="13" t="s">
        <v>1005</v>
      </c>
      <c r="E1130" s="13"/>
      <c r="F1130" s="12">
        <v>70756</v>
      </c>
      <c r="G1130" s="12"/>
    </row>
    <row r="1131" spans="1:7" ht="24.75" customHeight="1">
      <c r="A1131" s="9" t="s">
        <v>1007</v>
      </c>
      <c r="B1131" s="10" t="s">
        <v>240</v>
      </c>
      <c r="C1131" s="10" t="s">
        <v>240</v>
      </c>
      <c r="D1131" s="13" t="s">
        <v>1005</v>
      </c>
      <c r="E1131" s="13"/>
      <c r="F1131" s="12">
        <v>817650</v>
      </c>
      <c r="G1131" s="12"/>
    </row>
    <row r="1132" spans="1:7" ht="24.75" customHeight="1">
      <c r="A1132" s="9" t="s">
        <v>1008</v>
      </c>
      <c r="B1132" s="10" t="s">
        <v>240</v>
      </c>
      <c r="C1132" s="10" t="s">
        <v>240</v>
      </c>
      <c r="D1132" s="13" t="s">
        <v>1009</v>
      </c>
      <c r="E1132" s="13"/>
      <c r="F1132" s="12">
        <v>171647</v>
      </c>
      <c r="G1132" s="12"/>
    </row>
    <row r="1133" spans="1:7" ht="24.75" customHeight="1">
      <c r="A1133" s="9" t="s">
        <v>1010</v>
      </c>
      <c r="B1133" s="10" t="s">
        <v>240</v>
      </c>
      <c r="C1133" s="10" t="s">
        <v>240</v>
      </c>
      <c r="D1133" s="13" t="s">
        <v>1011</v>
      </c>
      <c r="E1133" s="13"/>
      <c r="F1133" s="12">
        <v>4980</v>
      </c>
      <c r="G1133" s="12"/>
    </row>
    <row r="1134" spans="1:7" ht="24.75" customHeight="1">
      <c r="A1134" s="9" t="s">
        <v>1012</v>
      </c>
      <c r="B1134" s="10" t="s">
        <v>240</v>
      </c>
      <c r="C1134" s="10" t="s">
        <v>240</v>
      </c>
      <c r="D1134" s="13" t="s">
        <v>1011</v>
      </c>
      <c r="E1134" s="13"/>
      <c r="F1134" s="12">
        <v>1260</v>
      </c>
      <c r="G1134" s="12"/>
    </row>
    <row r="1135" spans="1:7" ht="24.75" customHeight="1">
      <c r="A1135" s="9" t="s">
        <v>1013</v>
      </c>
      <c r="B1135" s="10" t="s">
        <v>240</v>
      </c>
      <c r="C1135" s="10" t="s">
        <v>240</v>
      </c>
      <c r="D1135" s="13" t="s">
        <v>1011</v>
      </c>
      <c r="E1135" s="13"/>
      <c r="F1135" s="12">
        <v>4920</v>
      </c>
      <c r="G1135" s="12"/>
    </row>
    <row r="1136" spans="1:7" ht="24.75" customHeight="1">
      <c r="A1136" s="9" t="s">
        <v>1014</v>
      </c>
      <c r="B1136" s="10" t="s">
        <v>240</v>
      </c>
      <c r="C1136" s="10" t="s">
        <v>240</v>
      </c>
      <c r="D1136" s="13" t="s">
        <v>1011</v>
      </c>
      <c r="E1136" s="13"/>
      <c r="F1136" s="12">
        <v>52850</v>
      </c>
      <c r="G1136" s="12"/>
    </row>
    <row r="1137" spans="1:7" ht="24.75" customHeight="1">
      <c r="A1137" s="9" t="s">
        <v>1015</v>
      </c>
      <c r="B1137" s="10" t="s">
        <v>240</v>
      </c>
      <c r="C1137" s="10" t="s">
        <v>240</v>
      </c>
      <c r="D1137" s="13" t="s">
        <v>1005</v>
      </c>
      <c r="E1137" s="13"/>
      <c r="F1137" s="12">
        <v>450</v>
      </c>
      <c r="G1137" s="12"/>
    </row>
    <row r="1138" spans="1:7" ht="24.75" customHeight="1">
      <c r="A1138" s="9" t="s">
        <v>1016</v>
      </c>
      <c r="B1138" s="10" t="s">
        <v>240</v>
      </c>
      <c r="C1138" s="10" t="s">
        <v>240</v>
      </c>
      <c r="D1138" s="13" t="s">
        <v>1005</v>
      </c>
      <c r="E1138" s="13"/>
      <c r="F1138" s="12">
        <v>135106</v>
      </c>
      <c r="G1138" s="12"/>
    </row>
    <row r="1139" spans="1:7" ht="24.75" customHeight="1">
      <c r="A1139" s="9" t="s">
        <v>1017</v>
      </c>
      <c r="B1139" s="10" t="s">
        <v>240</v>
      </c>
      <c r="C1139" s="10" t="s">
        <v>240</v>
      </c>
      <c r="D1139" s="13" t="s">
        <v>1009</v>
      </c>
      <c r="E1139" s="13"/>
      <c r="F1139" s="12">
        <v>31276</v>
      </c>
      <c r="G1139" s="12"/>
    </row>
    <row r="1140" spans="1:7" ht="24.75" customHeight="1">
      <c r="A1140" s="9" t="s">
        <v>1018</v>
      </c>
      <c r="B1140" s="10" t="s">
        <v>240</v>
      </c>
      <c r="C1140" s="10" t="s">
        <v>240</v>
      </c>
      <c r="D1140" s="13" t="s">
        <v>1009</v>
      </c>
      <c r="E1140" s="13"/>
      <c r="F1140" s="12">
        <v>77440</v>
      </c>
      <c r="G1140" s="12"/>
    </row>
    <row r="1141" spans="1:7" ht="24.75" customHeight="1">
      <c r="A1141" s="9" t="s">
        <v>1019</v>
      </c>
      <c r="B1141" s="10" t="s">
        <v>240</v>
      </c>
      <c r="C1141" s="10" t="s">
        <v>240</v>
      </c>
      <c r="D1141" s="13" t="s">
        <v>1009</v>
      </c>
      <c r="E1141" s="13"/>
      <c r="F1141" s="12">
        <v>881720</v>
      </c>
      <c r="G1141" s="12"/>
    </row>
    <row r="1142" spans="1:7" ht="24.75" customHeight="1">
      <c r="A1142" s="9" t="s">
        <v>1020</v>
      </c>
      <c r="B1142" s="10" t="s">
        <v>240</v>
      </c>
      <c r="C1142" s="10" t="s">
        <v>240</v>
      </c>
      <c r="D1142" s="13" t="s">
        <v>1001</v>
      </c>
      <c r="E1142" s="13"/>
      <c r="F1142" s="12">
        <v>-150</v>
      </c>
      <c r="G1142" s="12"/>
    </row>
    <row r="1143" spans="1:7" ht="24.75" customHeight="1">
      <c r="A1143" s="9" t="s">
        <v>1021</v>
      </c>
      <c r="B1143" s="10" t="s">
        <v>240</v>
      </c>
      <c r="C1143" s="10" t="s">
        <v>240</v>
      </c>
      <c r="D1143" s="13" t="s">
        <v>1022</v>
      </c>
      <c r="E1143" s="13"/>
      <c r="F1143" s="12">
        <v>2326</v>
      </c>
      <c r="G1143" s="12"/>
    </row>
    <row r="1144" spans="1:7" ht="24.75" customHeight="1">
      <c r="A1144" s="9" t="s">
        <v>1023</v>
      </c>
      <c r="B1144" s="10" t="s">
        <v>240</v>
      </c>
      <c r="C1144" s="10" t="s">
        <v>240</v>
      </c>
      <c r="D1144" s="13" t="s">
        <v>1024</v>
      </c>
      <c r="E1144" s="13"/>
      <c r="F1144" s="12">
        <v>172124</v>
      </c>
      <c r="G1144" s="12"/>
    </row>
    <row r="1145" spans="1:7" ht="24.75" customHeight="1">
      <c r="A1145" s="9" t="s">
        <v>1025</v>
      </c>
      <c r="B1145" s="10" t="s">
        <v>240</v>
      </c>
      <c r="C1145" s="10" t="s">
        <v>240</v>
      </c>
      <c r="D1145" s="13" t="s">
        <v>1024</v>
      </c>
      <c r="E1145" s="13"/>
      <c r="F1145" s="12">
        <v>232600</v>
      </c>
      <c r="G1145" s="12"/>
    </row>
    <row r="1146" spans="1:7" ht="24.75" customHeight="1">
      <c r="A1146" s="9" t="s">
        <v>1026</v>
      </c>
      <c r="B1146" s="10" t="s">
        <v>240</v>
      </c>
      <c r="C1146" s="10" t="s">
        <v>240</v>
      </c>
      <c r="D1146" s="13" t="s">
        <v>1024</v>
      </c>
      <c r="E1146" s="13"/>
      <c r="F1146" s="12">
        <v>93040</v>
      </c>
      <c r="G1146" s="12"/>
    </row>
    <row r="1147" spans="1:7" ht="24.75" customHeight="1">
      <c r="A1147" s="9" t="s">
        <v>1027</v>
      </c>
      <c r="B1147" s="10" t="s">
        <v>240</v>
      </c>
      <c r="C1147" s="10" t="s">
        <v>240</v>
      </c>
      <c r="D1147" s="13" t="s">
        <v>1024</v>
      </c>
      <c r="E1147" s="13"/>
      <c r="F1147" s="12">
        <v>675703</v>
      </c>
      <c r="G1147" s="12"/>
    </row>
    <row r="1148" spans="1:7" ht="14.25" customHeight="1">
      <c r="A1148" s="9" t="s">
        <v>1028</v>
      </c>
      <c r="B1148" s="10" t="s">
        <v>240</v>
      </c>
      <c r="C1148" s="10" t="s">
        <v>240</v>
      </c>
      <c r="D1148" s="13" t="s">
        <v>1029</v>
      </c>
      <c r="E1148" s="13"/>
      <c r="F1148" s="12">
        <v>1257.68</v>
      </c>
      <c r="G1148" s="12"/>
    </row>
    <row r="1149" spans="1:7" ht="24.75" customHeight="1">
      <c r="A1149" s="9" t="s">
        <v>1030</v>
      </c>
      <c r="B1149" s="10" t="s">
        <v>240</v>
      </c>
      <c r="C1149" s="10" t="s">
        <v>240</v>
      </c>
      <c r="D1149" s="13" t="s">
        <v>1031</v>
      </c>
      <c r="E1149" s="13"/>
      <c r="F1149" s="12">
        <v>100</v>
      </c>
      <c r="G1149" s="12"/>
    </row>
    <row r="1150" spans="1:7" ht="14.25" customHeight="1">
      <c r="A1150" s="9" t="s">
        <v>1032</v>
      </c>
      <c r="B1150" s="10" t="s">
        <v>240</v>
      </c>
      <c r="C1150" s="10" t="s">
        <v>240</v>
      </c>
      <c r="D1150" s="13" t="s">
        <v>1033</v>
      </c>
      <c r="E1150" s="13"/>
      <c r="F1150" s="12">
        <v>450</v>
      </c>
      <c r="G1150" s="12"/>
    </row>
    <row r="1151" spans="1:7" ht="14.25" customHeight="1">
      <c r="A1151" s="9" t="s">
        <v>1034</v>
      </c>
      <c r="B1151" s="10" t="s">
        <v>240</v>
      </c>
      <c r="C1151" s="10" t="s">
        <v>240</v>
      </c>
      <c r="D1151" s="13" t="s">
        <v>1033</v>
      </c>
      <c r="E1151" s="13"/>
      <c r="F1151" s="12">
        <v>450</v>
      </c>
      <c r="G1151" s="12"/>
    </row>
    <row r="1152" spans="1:7" ht="14.25" customHeight="1">
      <c r="A1152" s="9" t="s">
        <v>1035</v>
      </c>
      <c r="B1152" s="10" t="s">
        <v>712</v>
      </c>
      <c r="C1152" s="10" t="s">
        <v>712</v>
      </c>
      <c r="D1152" s="13" t="s">
        <v>1036</v>
      </c>
      <c r="E1152" s="13"/>
      <c r="F1152" s="12">
        <v>334.23</v>
      </c>
      <c r="G1152" s="12"/>
    </row>
    <row r="1153" spans="1:7" ht="14.25" customHeight="1">
      <c r="A1153" s="9" t="s">
        <v>1037</v>
      </c>
      <c r="B1153" s="10" t="s">
        <v>712</v>
      </c>
      <c r="C1153" s="10" t="s">
        <v>712</v>
      </c>
      <c r="D1153" s="13" t="s">
        <v>1036</v>
      </c>
      <c r="E1153" s="13"/>
      <c r="F1153" s="12">
        <v>27.59</v>
      </c>
      <c r="G1153" s="12"/>
    </row>
    <row r="1154" spans="1:7" ht="14.25" customHeight="1">
      <c r="A1154" s="9" t="s">
        <v>1038</v>
      </c>
      <c r="B1154" s="10" t="s">
        <v>712</v>
      </c>
      <c r="C1154" s="10" t="s">
        <v>712</v>
      </c>
      <c r="D1154" s="13" t="s">
        <v>1036</v>
      </c>
      <c r="E1154" s="13"/>
      <c r="F1154" s="12">
        <v>50.06</v>
      </c>
      <c r="G1154" s="12"/>
    </row>
    <row r="1155" spans="1:7" ht="14.25" customHeight="1">
      <c r="A1155" s="9" t="s">
        <v>1039</v>
      </c>
      <c r="B1155" s="10" t="s">
        <v>712</v>
      </c>
      <c r="C1155" s="10" t="s">
        <v>712</v>
      </c>
      <c r="D1155" s="13" t="s">
        <v>1036</v>
      </c>
      <c r="E1155" s="13"/>
      <c r="F1155" s="12">
        <v>25.99</v>
      </c>
      <c r="G1155" s="12"/>
    </row>
    <row r="1156" spans="1:7" ht="14.25" customHeight="1">
      <c r="A1156" s="9" t="s">
        <v>1040</v>
      </c>
      <c r="B1156" s="10" t="s">
        <v>712</v>
      </c>
      <c r="C1156" s="10" t="s">
        <v>712</v>
      </c>
      <c r="D1156" s="13" t="s">
        <v>1036</v>
      </c>
      <c r="E1156" s="13"/>
      <c r="F1156" s="12">
        <v>151.93</v>
      </c>
      <c r="G1156" s="12"/>
    </row>
    <row r="1157" spans="1:7" ht="14.25" customHeight="1">
      <c r="A1157" s="9" t="s">
        <v>1041</v>
      </c>
      <c r="B1157" s="10" t="s">
        <v>712</v>
      </c>
      <c r="C1157" s="10" t="s">
        <v>712</v>
      </c>
      <c r="D1157" s="13" t="s">
        <v>1036</v>
      </c>
      <c r="E1157" s="13"/>
      <c r="F1157" s="12">
        <v>83.33</v>
      </c>
      <c r="G1157" s="12"/>
    </row>
    <row r="1158" spans="1:7" ht="14.25" customHeight="1">
      <c r="A1158" s="9" t="s">
        <v>1042</v>
      </c>
      <c r="B1158" s="10" t="s">
        <v>712</v>
      </c>
      <c r="C1158" s="10" t="s">
        <v>712</v>
      </c>
      <c r="D1158" s="13" t="s">
        <v>1036</v>
      </c>
      <c r="E1158" s="13"/>
      <c r="F1158" s="12">
        <v>71.88</v>
      </c>
      <c r="G1158" s="12"/>
    </row>
    <row r="1159" spans="1:7" ht="14.25" customHeight="1">
      <c r="A1159" s="9" t="s">
        <v>1043</v>
      </c>
      <c r="B1159" s="10" t="s">
        <v>712</v>
      </c>
      <c r="C1159" s="10" t="s">
        <v>712</v>
      </c>
      <c r="D1159" s="13" t="s">
        <v>1036</v>
      </c>
      <c r="E1159" s="13"/>
      <c r="F1159" s="12">
        <v>205.52</v>
      </c>
      <c r="G1159" s="12"/>
    </row>
    <row r="1160" spans="1:7" ht="14.25" customHeight="1">
      <c r="A1160" s="9" t="s">
        <v>1044</v>
      </c>
      <c r="B1160" s="10" t="s">
        <v>712</v>
      </c>
      <c r="C1160" s="10" t="s">
        <v>712</v>
      </c>
      <c r="D1160" s="13" t="s">
        <v>1036</v>
      </c>
      <c r="E1160" s="13"/>
      <c r="F1160" s="12">
        <v>113.73</v>
      </c>
      <c r="G1160" s="12"/>
    </row>
    <row r="1161" spans="1:7" ht="14.25" customHeight="1">
      <c r="A1161" s="9" t="s">
        <v>1045</v>
      </c>
      <c r="B1161" s="10" t="s">
        <v>712</v>
      </c>
      <c r="C1161" s="10" t="s">
        <v>712</v>
      </c>
      <c r="D1161" s="13" t="s">
        <v>1036</v>
      </c>
      <c r="E1161" s="13"/>
      <c r="F1161" s="12">
        <v>193.2</v>
      </c>
      <c r="G1161" s="12"/>
    </row>
    <row r="1162" spans="1:7" ht="14.25" customHeight="1">
      <c r="A1162" s="9" t="s">
        <v>1046</v>
      </c>
      <c r="B1162" s="10" t="s">
        <v>712</v>
      </c>
      <c r="C1162" s="10" t="s">
        <v>712</v>
      </c>
      <c r="D1162" s="13" t="s">
        <v>1036</v>
      </c>
      <c r="E1162" s="13"/>
      <c r="F1162" s="12">
        <v>227.21</v>
      </c>
      <c r="G1162" s="12"/>
    </row>
    <row r="1163" spans="1:7" ht="14.25" customHeight="1">
      <c r="A1163" s="9" t="s">
        <v>1047</v>
      </c>
      <c r="B1163" s="10" t="s">
        <v>712</v>
      </c>
      <c r="C1163" s="10" t="s">
        <v>712</v>
      </c>
      <c r="D1163" s="13" t="s">
        <v>1036</v>
      </c>
      <c r="E1163" s="13"/>
      <c r="F1163" s="12">
        <v>101.26</v>
      </c>
      <c r="G1163" s="12"/>
    </row>
    <row r="1164" spans="1:7" ht="14.25" customHeight="1">
      <c r="A1164" s="9" t="s">
        <v>1048</v>
      </c>
      <c r="B1164" s="10" t="s">
        <v>712</v>
      </c>
      <c r="C1164" s="10" t="s">
        <v>712</v>
      </c>
      <c r="D1164" s="13" t="s">
        <v>1036</v>
      </c>
      <c r="E1164" s="13"/>
      <c r="F1164" s="12">
        <v>247.57</v>
      </c>
      <c r="G1164" s="12"/>
    </row>
    <row r="1165" spans="1:7" ht="14.25" customHeight="1">
      <c r="A1165" s="9" t="s">
        <v>1049</v>
      </c>
      <c r="B1165" s="10" t="s">
        <v>712</v>
      </c>
      <c r="C1165" s="10" t="s">
        <v>712</v>
      </c>
      <c r="D1165" s="13" t="s">
        <v>1036</v>
      </c>
      <c r="E1165" s="13"/>
      <c r="F1165" s="12">
        <v>315.98</v>
      </c>
      <c r="G1165" s="12"/>
    </row>
    <row r="1166" spans="1:7" ht="14.25" customHeight="1">
      <c r="A1166" s="9" t="s">
        <v>1050</v>
      </c>
      <c r="B1166" s="10" t="s">
        <v>712</v>
      </c>
      <c r="C1166" s="10" t="s">
        <v>712</v>
      </c>
      <c r="D1166" s="13" t="s">
        <v>1036</v>
      </c>
      <c r="E1166" s="13"/>
      <c r="F1166" s="12">
        <v>297.87</v>
      </c>
      <c r="G1166" s="12"/>
    </row>
    <row r="1167" spans="1:7" ht="14.25" customHeight="1">
      <c r="A1167" s="9" t="s">
        <v>1051</v>
      </c>
      <c r="B1167" s="10" t="s">
        <v>712</v>
      </c>
      <c r="C1167" s="10" t="s">
        <v>712</v>
      </c>
      <c r="D1167" s="13" t="s">
        <v>1036</v>
      </c>
      <c r="E1167" s="13"/>
      <c r="F1167" s="12">
        <v>48.61</v>
      </c>
      <c r="G1167" s="12"/>
    </row>
    <row r="1168" spans="1:7" ht="14.25" customHeight="1">
      <c r="A1168" s="9" t="s">
        <v>1052</v>
      </c>
      <c r="B1168" s="10" t="s">
        <v>712</v>
      </c>
      <c r="C1168" s="10" t="s">
        <v>712</v>
      </c>
      <c r="D1168" s="13" t="s">
        <v>1036</v>
      </c>
      <c r="E1168" s="13"/>
      <c r="F1168" s="12">
        <v>361.71</v>
      </c>
      <c r="G1168" s="12"/>
    </row>
    <row r="1169" spans="1:7" ht="14.25" customHeight="1">
      <c r="A1169" s="9" t="s">
        <v>1053</v>
      </c>
      <c r="B1169" s="10" t="s">
        <v>889</v>
      </c>
      <c r="C1169" s="10" t="s">
        <v>889</v>
      </c>
      <c r="D1169" s="13" t="s">
        <v>1054</v>
      </c>
      <c r="E1169" s="13"/>
      <c r="F1169" s="12">
        <v>539.3</v>
      </c>
      <c r="G1169" s="12"/>
    </row>
    <row r="1170" spans="1:7" ht="14.25" customHeight="1">
      <c r="A1170" s="9" t="s">
        <v>1055</v>
      </c>
      <c r="B1170" s="10" t="s">
        <v>889</v>
      </c>
      <c r="C1170" s="10" t="s">
        <v>889</v>
      </c>
      <c r="D1170" s="13" t="s">
        <v>1056</v>
      </c>
      <c r="E1170" s="13"/>
      <c r="F1170" s="12">
        <v>4279</v>
      </c>
      <c r="G1170" s="12"/>
    </row>
    <row r="1171" spans="1:7" ht="14.25" customHeight="1">
      <c r="A1171" s="9" t="s">
        <v>1057</v>
      </c>
      <c r="B1171" s="10" t="s">
        <v>889</v>
      </c>
      <c r="C1171" s="10" t="s">
        <v>889</v>
      </c>
      <c r="D1171" s="13" t="s">
        <v>1058</v>
      </c>
      <c r="E1171" s="13"/>
      <c r="F1171" s="12">
        <v>2940</v>
      </c>
      <c r="G1171" s="12"/>
    </row>
    <row r="1172" spans="1:7" ht="14.25" customHeight="1">
      <c r="A1172" s="9" t="s">
        <v>1059</v>
      </c>
      <c r="B1172" s="10" t="s">
        <v>889</v>
      </c>
      <c r="C1172" s="10" t="s">
        <v>889</v>
      </c>
      <c r="D1172" s="13" t="s">
        <v>1060</v>
      </c>
      <c r="E1172" s="13"/>
      <c r="F1172" s="12">
        <v>491.5</v>
      </c>
      <c r="G1172" s="12"/>
    </row>
    <row r="1173" spans="1:7" ht="14.25" customHeight="1">
      <c r="A1173" s="9" t="s">
        <v>1061</v>
      </c>
      <c r="B1173" s="10" t="s">
        <v>889</v>
      </c>
      <c r="C1173" s="10" t="s">
        <v>889</v>
      </c>
      <c r="D1173" s="13" t="s">
        <v>1062</v>
      </c>
      <c r="E1173" s="13"/>
      <c r="F1173" s="12">
        <v>1661</v>
      </c>
      <c r="G1173" s="12"/>
    </row>
    <row r="1174" spans="1:7" ht="14.25" customHeight="1">
      <c r="A1174" s="9" t="s">
        <v>1063</v>
      </c>
      <c r="B1174" s="10" t="s">
        <v>889</v>
      </c>
      <c r="C1174" s="10" t="s">
        <v>889</v>
      </c>
      <c r="D1174" s="13" t="s">
        <v>1064</v>
      </c>
      <c r="E1174" s="13"/>
      <c r="F1174" s="12">
        <v>5533</v>
      </c>
      <c r="G1174" s="12"/>
    </row>
    <row r="1175" spans="1:7" ht="14.25" customHeight="1">
      <c r="A1175" s="9" t="s">
        <v>1065</v>
      </c>
      <c r="B1175" s="10" t="s">
        <v>889</v>
      </c>
      <c r="C1175" s="10" t="s">
        <v>889</v>
      </c>
      <c r="D1175" s="13" t="s">
        <v>1066</v>
      </c>
      <c r="E1175" s="13"/>
      <c r="F1175" s="12">
        <v>50042.5</v>
      </c>
      <c r="G1175" s="12"/>
    </row>
    <row r="1176" spans="1:7" ht="14.25" customHeight="1">
      <c r="A1176" s="9" t="s">
        <v>1067</v>
      </c>
      <c r="B1176" s="10" t="s">
        <v>889</v>
      </c>
      <c r="C1176" s="10" t="s">
        <v>889</v>
      </c>
      <c r="D1176" s="13" t="s">
        <v>1068</v>
      </c>
      <c r="E1176" s="13"/>
      <c r="F1176" s="12">
        <v>888.5</v>
      </c>
      <c r="G1176" s="12"/>
    </row>
    <row r="1177" spans="1:7" ht="14.25" customHeight="1">
      <c r="A1177" s="9" t="s">
        <v>1069</v>
      </c>
      <c r="B1177" s="10" t="s">
        <v>889</v>
      </c>
      <c r="C1177" s="10" t="s">
        <v>889</v>
      </c>
      <c r="D1177" s="13" t="s">
        <v>1070</v>
      </c>
      <c r="E1177" s="13"/>
      <c r="F1177" s="12">
        <v>6720</v>
      </c>
      <c r="G1177" s="12"/>
    </row>
    <row r="1178" spans="1:7" ht="14.25" customHeight="1">
      <c r="A1178" s="9" t="s">
        <v>1071</v>
      </c>
      <c r="B1178" s="10" t="s">
        <v>889</v>
      </c>
      <c r="C1178" s="10" t="s">
        <v>889</v>
      </c>
      <c r="D1178" s="13" t="s">
        <v>1072</v>
      </c>
      <c r="E1178" s="13"/>
      <c r="F1178" s="12">
        <v>803</v>
      </c>
      <c r="G1178" s="12"/>
    </row>
    <row r="1179" spans="1:7" ht="14.25" customHeight="1">
      <c r="A1179" s="9" t="s">
        <v>1073</v>
      </c>
      <c r="B1179" s="10" t="s">
        <v>889</v>
      </c>
      <c r="C1179" s="10" t="s">
        <v>889</v>
      </c>
      <c r="D1179" s="13" t="s">
        <v>1074</v>
      </c>
      <c r="E1179" s="13"/>
      <c r="F1179" s="12">
        <v>4472</v>
      </c>
      <c r="G1179" s="12"/>
    </row>
    <row r="1180" spans="1:7" ht="14.25" customHeight="1">
      <c r="A1180" s="9" t="s">
        <v>1075</v>
      </c>
      <c r="B1180" s="10" t="s">
        <v>889</v>
      </c>
      <c r="C1180" s="10" t="s">
        <v>889</v>
      </c>
      <c r="D1180" s="13" t="s">
        <v>1076</v>
      </c>
      <c r="E1180" s="13"/>
      <c r="F1180" s="12">
        <v>521.6</v>
      </c>
      <c r="G1180" s="12"/>
    </row>
    <row r="1181" spans="1:7" ht="14.25" customHeight="1">
      <c r="A1181" s="9" t="s">
        <v>1077</v>
      </c>
      <c r="B1181" s="10" t="s">
        <v>889</v>
      </c>
      <c r="C1181" s="10" t="s">
        <v>889</v>
      </c>
      <c r="D1181" s="13" t="s">
        <v>1078</v>
      </c>
      <c r="E1181" s="13"/>
      <c r="F1181" s="12">
        <v>15476</v>
      </c>
      <c r="G1181" s="12"/>
    </row>
    <row r="1182" spans="1:7" ht="14.25" customHeight="1">
      <c r="A1182" s="9" t="s">
        <v>1079</v>
      </c>
      <c r="B1182" s="10" t="s">
        <v>889</v>
      </c>
      <c r="C1182" s="10" t="s">
        <v>889</v>
      </c>
      <c r="D1182" s="13" t="s">
        <v>1080</v>
      </c>
      <c r="E1182" s="13"/>
      <c r="F1182" s="12">
        <v>16540</v>
      </c>
      <c r="G1182" s="12"/>
    </row>
    <row r="1183" spans="1:7" ht="14.25" customHeight="1">
      <c r="A1183" s="9" t="s">
        <v>1081</v>
      </c>
      <c r="B1183" s="10" t="s">
        <v>889</v>
      </c>
      <c r="C1183" s="10" t="s">
        <v>889</v>
      </c>
      <c r="D1183" s="13" t="s">
        <v>1082</v>
      </c>
      <c r="E1183" s="13"/>
      <c r="F1183" s="12">
        <v>456</v>
      </c>
      <c r="G1183" s="12"/>
    </row>
    <row r="1184" spans="1:7" ht="14.25" customHeight="1">
      <c r="A1184" s="9" t="s">
        <v>1083</v>
      </c>
      <c r="B1184" s="10" t="s">
        <v>889</v>
      </c>
      <c r="C1184" s="10" t="s">
        <v>889</v>
      </c>
      <c r="D1184" s="13" t="s">
        <v>1084</v>
      </c>
      <c r="E1184" s="13"/>
      <c r="F1184" s="12">
        <v>369</v>
      </c>
      <c r="G1184" s="12"/>
    </row>
    <row r="1185" spans="1:7" ht="14.25" customHeight="1">
      <c r="A1185" s="9" t="s">
        <v>1085</v>
      </c>
      <c r="B1185" s="10" t="s">
        <v>889</v>
      </c>
      <c r="C1185" s="10" t="s">
        <v>889</v>
      </c>
      <c r="D1185" s="13" t="s">
        <v>1086</v>
      </c>
      <c r="E1185" s="13"/>
      <c r="F1185" s="12">
        <v>699</v>
      </c>
      <c r="G1185" s="12"/>
    </row>
    <row r="1186" spans="1:7" ht="14.25" customHeight="1">
      <c r="A1186" s="9" t="s">
        <v>1087</v>
      </c>
      <c r="B1186" s="10" t="s">
        <v>889</v>
      </c>
      <c r="C1186" s="10" t="s">
        <v>889</v>
      </c>
      <c r="D1186" s="13" t="s">
        <v>1088</v>
      </c>
      <c r="E1186" s="13"/>
      <c r="F1186" s="12">
        <v>2379</v>
      </c>
      <c r="G1186" s="12"/>
    </row>
    <row r="1187" spans="1:7" ht="14.25" customHeight="1">
      <c r="A1187" s="9" t="s">
        <v>1089</v>
      </c>
      <c r="B1187" s="10" t="s">
        <v>889</v>
      </c>
      <c r="C1187" s="10" t="s">
        <v>889</v>
      </c>
      <c r="D1187" s="13" t="s">
        <v>1090</v>
      </c>
      <c r="E1187" s="13"/>
      <c r="F1187" s="12">
        <v>5352</v>
      </c>
      <c r="G1187" s="12"/>
    </row>
    <row r="1188" spans="1:7" ht="14.25" customHeight="1">
      <c r="A1188" s="9" t="s">
        <v>1091</v>
      </c>
      <c r="B1188" s="10" t="s">
        <v>889</v>
      </c>
      <c r="C1188" s="10" t="s">
        <v>889</v>
      </c>
      <c r="D1188" s="13" t="s">
        <v>1092</v>
      </c>
      <c r="E1188" s="13"/>
      <c r="F1188" s="12">
        <v>8211</v>
      </c>
      <c r="G1188" s="12"/>
    </row>
    <row r="1189" spans="1:7" ht="14.25" customHeight="1">
      <c r="A1189" s="9" t="s">
        <v>1093</v>
      </c>
      <c r="B1189" s="10" t="s">
        <v>889</v>
      </c>
      <c r="C1189" s="10" t="s">
        <v>889</v>
      </c>
      <c r="D1189" s="13" t="s">
        <v>1094</v>
      </c>
      <c r="E1189" s="13"/>
      <c r="F1189" s="12">
        <v>820</v>
      </c>
      <c r="G1189" s="12"/>
    </row>
    <row r="1190" spans="1:7" ht="14.25" customHeight="1">
      <c r="A1190" s="9" t="s">
        <v>1095</v>
      </c>
      <c r="B1190" s="10" t="s">
        <v>889</v>
      </c>
      <c r="C1190" s="10" t="s">
        <v>889</v>
      </c>
      <c r="D1190" s="13" t="s">
        <v>1094</v>
      </c>
      <c r="E1190" s="13"/>
      <c r="F1190" s="12">
        <v>156</v>
      </c>
      <c r="G1190" s="12"/>
    </row>
    <row r="1191" spans="1:7" ht="14.25" customHeight="1">
      <c r="A1191" s="9" t="s">
        <v>1096</v>
      </c>
      <c r="B1191" s="10" t="s">
        <v>889</v>
      </c>
      <c r="C1191" s="10" t="s">
        <v>889</v>
      </c>
      <c r="D1191" s="13" t="s">
        <v>1097</v>
      </c>
      <c r="E1191" s="13"/>
      <c r="F1191" s="12">
        <v>2924</v>
      </c>
      <c r="G1191" s="12"/>
    </row>
    <row r="1192" spans="1:10" s="20" customFormat="1" ht="12.75" customHeight="1">
      <c r="A1192" s="14"/>
      <c r="B1192" s="11"/>
      <c r="C1192" s="11"/>
      <c r="D1192" s="11" t="s">
        <v>1098</v>
      </c>
      <c r="E1192" s="11"/>
      <c r="F1192" s="19">
        <v>9291941.18</v>
      </c>
      <c r="G1192" s="19"/>
      <c r="I1192" s="21"/>
      <c r="J1192" s="21"/>
    </row>
    <row r="1193" spans="1:10" s="20" customFormat="1" ht="14.25" customHeight="1">
      <c r="A1193" s="14"/>
      <c r="B1193" s="11"/>
      <c r="C1193" s="11"/>
      <c r="D1193" s="11" t="s">
        <v>1099</v>
      </c>
      <c r="E1193" s="11"/>
      <c r="F1193" s="19"/>
      <c r="G1193" s="19"/>
      <c r="I1193" s="21"/>
      <c r="J1193" s="21"/>
    </row>
    <row r="1194" spans="1:7" ht="24.75" customHeight="1">
      <c r="A1194" s="9" t="s">
        <v>9</v>
      </c>
      <c r="B1194" s="10" t="s">
        <v>816</v>
      </c>
      <c r="C1194" s="10" t="s">
        <v>816</v>
      </c>
      <c r="D1194" s="13" t="s">
        <v>1100</v>
      </c>
      <c r="E1194" s="13"/>
      <c r="F1194" s="12">
        <v>53980.1</v>
      </c>
      <c r="G1194" s="12"/>
    </row>
    <row r="1195" spans="1:7" ht="24.75" customHeight="1">
      <c r="A1195" s="9" t="s">
        <v>975</v>
      </c>
      <c r="B1195" s="10" t="s">
        <v>816</v>
      </c>
      <c r="C1195" s="10" t="s">
        <v>816</v>
      </c>
      <c r="D1195" s="13" t="s">
        <v>1100</v>
      </c>
      <c r="E1195" s="13"/>
      <c r="F1195" s="12">
        <v>689</v>
      </c>
      <c r="G1195" s="12"/>
    </row>
    <row r="1196" spans="1:7" ht="24.75" customHeight="1">
      <c r="A1196" s="9" t="s">
        <v>976</v>
      </c>
      <c r="B1196" s="10" t="s">
        <v>816</v>
      </c>
      <c r="C1196" s="10" t="s">
        <v>816</v>
      </c>
      <c r="D1196" s="13" t="s">
        <v>1101</v>
      </c>
      <c r="E1196" s="13"/>
      <c r="F1196" s="12">
        <v>14689.86</v>
      </c>
      <c r="G1196" s="12"/>
    </row>
    <row r="1197" spans="1:7" ht="24.75" customHeight="1">
      <c r="A1197" s="9" t="s">
        <v>977</v>
      </c>
      <c r="B1197" s="10" t="s">
        <v>816</v>
      </c>
      <c r="C1197" s="10" t="s">
        <v>816</v>
      </c>
      <c r="D1197" s="13" t="s">
        <v>1101</v>
      </c>
      <c r="E1197" s="13"/>
      <c r="F1197" s="12">
        <v>188</v>
      </c>
      <c r="G1197" s="12"/>
    </row>
    <row r="1198" spans="1:7" ht="24.75" customHeight="1">
      <c r="A1198" s="9" t="s">
        <v>978</v>
      </c>
      <c r="B1198" s="10" t="s">
        <v>844</v>
      </c>
      <c r="C1198" s="10" t="s">
        <v>844</v>
      </c>
      <c r="D1198" s="13" t="s">
        <v>1102</v>
      </c>
      <c r="E1198" s="13"/>
      <c r="F1198" s="12">
        <v>38067.5</v>
      </c>
      <c r="G1198" s="12"/>
    </row>
    <row r="1199" spans="1:7" ht="24.75" customHeight="1">
      <c r="A1199" s="9" t="s">
        <v>979</v>
      </c>
      <c r="B1199" s="10" t="s">
        <v>844</v>
      </c>
      <c r="C1199" s="10" t="s">
        <v>844</v>
      </c>
      <c r="D1199" s="13" t="s">
        <v>1102</v>
      </c>
      <c r="E1199" s="13"/>
      <c r="F1199" s="12">
        <v>486</v>
      </c>
      <c r="G1199" s="12"/>
    </row>
    <row r="1200" spans="1:7" ht="24.75" customHeight="1">
      <c r="A1200" s="9" t="s">
        <v>981</v>
      </c>
      <c r="B1200" s="10" t="s">
        <v>844</v>
      </c>
      <c r="C1200" s="10" t="s">
        <v>844</v>
      </c>
      <c r="D1200" s="13" t="s">
        <v>1103</v>
      </c>
      <c r="E1200" s="13"/>
      <c r="F1200" s="12">
        <v>14471.74</v>
      </c>
      <c r="G1200" s="12"/>
    </row>
    <row r="1201" spans="1:7" ht="24.75" customHeight="1">
      <c r="A1201" s="9" t="s">
        <v>983</v>
      </c>
      <c r="B1201" s="10" t="s">
        <v>844</v>
      </c>
      <c r="C1201" s="10" t="s">
        <v>844</v>
      </c>
      <c r="D1201" s="13" t="s">
        <v>1103</v>
      </c>
      <c r="E1201" s="13"/>
      <c r="F1201" s="12">
        <v>185</v>
      </c>
      <c r="G1201" s="12"/>
    </row>
    <row r="1202" spans="1:10" s="20" customFormat="1" ht="12.75" customHeight="1">
      <c r="A1202" s="14"/>
      <c r="B1202" s="11"/>
      <c r="C1202" s="11"/>
      <c r="D1202" s="11" t="s">
        <v>1104</v>
      </c>
      <c r="E1202" s="11"/>
      <c r="F1202" s="19">
        <v>122757.2</v>
      </c>
      <c r="G1202" s="19"/>
      <c r="I1202" s="21"/>
      <c r="J1202" s="21"/>
    </row>
    <row r="1203" spans="1:10" s="20" customFormat="1" ht="14.25" customHeight="1">
      <c r="A1203" s="14"/>
      <c r="B1203" s="11"/>
      <c r="C1203" s="11"/>
      <c r="D1203" s="11" t="s">
        <v>1105</v>
      </c>
      <c r="E1203" s="11"/>
      <c r="F1203" s="19"/>
      <c r="G1203" s="19"/>
      <c r="I1203" s="21"/>
      <c r="J1203" s="21"/>
    </row>
    <row r="1204" spans="1:7" ht="24.75" customHeight="1">
      <c r="A1204" s="9" t="s">
        <v>9</v>
      </c>
      <c r="B1204" s="10" t="s">
        <v>14</v>
      </c>
      <c r="C1204" s="10" t="s">
        <v>14</v>
      </c>
      <c r="D1204" s="13" t="s">
        <v>1106</v>
      </c>
      <c r="E1204" s="13"/>
      <c r="F1204" s="12">
        <v>-7390.5</v>
      </c>
      <c r="G1204" s="12"/>
    </row>
    <row r="1205" spans="1:7" ht="24.75" customHeight="1">
      <c r="A1205" s="9" t="s">
        <v>975</v>
      </c>
      <c r="B1205" s="10" t="s">
        <v>240</v>
      </c>
      <c r="C1205" s="10" t="s">
        <v>240</v>
      </c>
      <c r="D1205" s="13" t="s">
        <v>1107</v>
      </c>
      <c r="E1205" s="13"/>
      <c r="F1205" s="12">
        <v>-200</v>
      </c>
      <c r="G1205" s="12"/>
    </row>
    <row r="1206" spans="1:7" ht="14.25" customHeight="1">
      <c r="A1206" s="9" t="s">
        <v>976</v>
      </c>
      <c r="B1206" s="10" t="s">
        <v>240</v>
      </c>
      <c r="C1206" s="10" t="s">
        <v>240</v>
      </c>
      <c r="D1206" s="13" t="s">
        <v>1108</v>
      </c>
      <c r="E1206" s="13"/>
      <c r="F1206" s="12">
        <v>-427.61</v>
      </c>
      <c r="G1206" s="12"/>
    </row>
    <row r="1207" spans="1:10" s="20" customFormat="1" ht="12.75" customHeight="1">
      <c r="A1207" s="14"/>
      <c r="B1207" s="11"/>
      <c r="C1207" s="11"/>
      <c r="D1207" s="11" t="s">
        <v>1109</v>
      </c>
      <c r="E1207" s="11"/>
      <c r="F1207" s="19">
        <v>-8018.11</v>
      </c>
      <c r="G1207" s="19"/>
      <c r="I1207" s="21"/>
      <c r="J1207" s="21"/>
    </row>
    <row r="1208" spans="1:10" s="20" customFormat="1" ht="14.25" customHeight="1">
      <c r="A1208" s="11" t="s">
        <v>1110</v>
      </c>
      <c r="B1208" s="11"/>
      <c r="C1208" s="11"/>
      <c r="D1208" s="11"/>
      <c r="E1208" s="11"/>
      <c r="F1208" s="26">
        <f>F6+F1093+F1103+F1192+F1202+F1207</f>
        <v>15521973.73</v>
      </c>
      <c r="G1208" s="26"/>
      <c r="I1208" s="21"/>
      <c r="J1208" s="21"/>
    </row>
    <row r="1209" ht="24.75" customHeight="1"/>
    <row r="1212" spans="1:9" ht="12.75" customHeight="1">
      <c r="A1212" s="27" t="s">
        <v>1111</v>
      </c>
      <c r="B1212" s="27"/>
      <c r="C1212" s="27"/>
      <c r="D1212" s="27"/>
      <c r="E1212" s="28" t="s">
        <v>1112</v>
      </c>
      <c r="F1212" s="29" t="s">
        <v>1113</v>
      </c>
      <c r="G1212" s="29"/>
      <c r="H1212" s="29"/>
      <c r="I1212"/>
    </row>
    <row r="1213" spans="1:10" ht="12.75" customHeight="1">
      <c r="A1213" s="27" t="s">
        <v>1114</v>
      </c>
      <c r="B1213" s="27"/>
      <c r="C1213" s="27"/>
      <c r="D1213" s="27"/>
      <c r="E1213" s="28" t="s">
        <v>1115</v>
      </c>
      <c r="F1213" s="27" t="s">
        <v>1116</v>
      </c>
      <c r="G1213" s="27"/>
      <c r="H1213" s="27"/>
      <c r="I1213" s="27"/>
      <c r="J1213" s="27"/>
    </row>
    <row r="1214" spans="7:9" ht="14.25">
      <c r="G1214" s="2"/>
      <c r="H1214" s="3"/>
      <c r="I1214"/>
    </row>
    <row r="1215" spans="7:9" ht="14.25">
      <c r="G1215" s="2"/>
      <c r="H1215" s="3"/>
      <c r="I1215"/>
    </row>
    <row r="1216" spans="7:9" ht="14.25">
      <c r="G1216" s="2"/>
      <c r="H1216" s="3"/>
      <c r="I1216"/>
    </row>
    <row r="1217" spans="6:9" ht="12.75" customHeight="1">
      <c r="F1217" s="29" t="s">
        <v>1117</v>
      </c>
      <c r="G1217" s="29"/>
      <c r="H1217" s="29"/>
      <c r="I1217"/>
    </row>
    <row r="1218" spans="6:9" ht="12.75" customHeight="1">
      <c r="F1218" s="29" t="s">
        <v>1118</v>
      </c>
      <c r="G1218" s="29"/>
      <c r="H1218" s="29"/>
      <c r="I1218"/>
    </row>
  </sheetData>
  <sheetProtection selectLockedCells="1" selectUnlockedCells="1"/>
  <mergeCells count="2524">
    <mergeCell ref="A1:D1"/>
    <mergeCell ref="A2:G2"/>
    <mergeCell ref="G3:H3"/>
    <mergeCell ref="D4:E4"/>
    <mergeCell ref="F4:G4"/>
    <mergeCell ref="D5:E5"/>
    <mergeCell ref="F5:G5"/>
    <mergeCell ref="D6:E6"/>
    <mergeCell ref="F6:G6"/>
    <mergeCell ref="D7:E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I55:J55"/>
    <mergeCell ref="D56:E56"/>
    <mergeCell ref="F56:G56"/>
    <mergeCell ref="I56:J56"/>
    <mergeCell ref="D57:E57"/>
    <mergeCell ref="F57:G57"/>
    <mergeCell ref="I57:J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I68:J68"/>
    <mergeCell ref="D69:E69"/>
    <mergeCell ref="F69:G69"/>
    <mergeCell ref="I69:J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I79:J79"/>
    <mergeCell ref="D80:E80"/>
    <mergeCell ref="F80:G80"/>
    <mergeCell ref="D81:E81"/>
    <mergeCell ref="F81:G81"/>
    <mergeCell ref="D82:E82"/>
    <mergeCell ref="F82:G82"/>
    <mergeCell ref="I82:J82"/>
    <mergeCell ref="D83:E83"/>
    <mergeCell ref="F83:G83"/>
    <mergeCell ref="I83:J83"/>
    <mergeCell ref="D84:E84"/>
    <mergeCell ref="F84:G84"/>
    <mergeCell ref="D85:E85"/>
    <mergeCell ref="F85:G85"/>
    <mergeCell ref="D86:E86"/>
    <mergeCell ref="F86:G86"/>
    <mergeCell ref="D87:E87"/>
    <mergeCell ref="F87:G87"/>
    <mergeCell ref="D88:E88"/>
    <mergeCell ref="F88:G88"/>
    <mergeCell ref="D89:E89"/>
    <mergeCell ref="F89:G89"/>
    <mergeCell ref="D90:E90"/>
    <mergeCell ref="F90:G90"/>
    <mergeCell ref="D91:E91"/>
    <mergeCell ref="F91:G91"/>
    <mergeCell ref="D92:E92"/>
    <mergeCell ref="F92:G92"/>
    <mergeCell ref="D93:E93"/>
    <mergeCell ref="F93:G93"/>
    <mergeCell ref="D94:E94"/>
    <mergeCell ref="F94:G94"/>
    <mergeCell ref="D95:E95"/>
    <mergeCell ref="F95:G95"/>
    <mergeCell ref="D96:E96"/>
    <mergeCell ref="F96:G96"/>
    <mergeCell ref="D97:E97"/>
    <mergeCell ref="F97:G97"/>
    <mergeCell ref="D98:E98"/>
    <mergeCell ref="F98:G98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  <mergeCell ref="D109:E109"/>
    <mergeCell ref="F109:G109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D114:E114"/>
    <mergeCell ref="F114:G114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I128:J12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I135:J135"/>
    <mergeCell ref="D136:E136"/>
    <mergeCell ref="F136:G136"/>
    <mergeCell ref="D137:E137"/>
    <mergeCell ref="F137:G137"/>
    <mergeCell ref="I137:J137"/>
    <mergeCell ref="D138:E138"/>
    <mergeCell ref="F138:G138"/>
    <mergeCell ref="I138:J138"/>
    <mergeCell ref="D139:E139"/>
    <mergeCell ref="F139:G139"/>
    <mergeCell ref="I139:J139"/>
    <mergeCell ref="D140:E140"/>
    <mergeCell ref="F140:G140"/>
    <mergeCell ref="I140:J140"/>
    <mergeCell ref="D141:E141"/>
    <mergeCell ref="F141:G141"/>
    <mergeCell ref="D142:E142"/>
    <mergeCell ref="F142:G142"/>
    <mergeCell ref="I142:J142"/>
    <mergeCell ref="D143:E143"/>
    <mergeCell ref="F143:G143"/>
    <mergeCell ref="D144:E144"/>
    <mergeCell ref="F144:G144"/>
    <mergeCell ref="D145:E145"/>
    <mergeCell ref="F145:G145"/>
    <mergeCell ref="D146:E146"/>
    <mergeCell ref="F146:G146"/>
    <mergeCell ref="D147:E147"/>
    <mergeCell ref="F147:G147"/>
    <mergeCell ref="D148:E148"/>
    <mergeCell ref="F148:G148"/>
    <mergeCell ref="D149:E149"/>
    <mergeCell ref="F149:G149"/>
    <mergeCell ref="D150:E150"/>
    <mergeCell ref="F150:G150"/>
    <mergeCell ref="D151:E151"/>
    <mergeCell ref="F151:G151"/>
    <mergeCell ref="D152:E152"/>
    <mergeCell ref="F152:G152"/>
    <mergeCell ref="D153:E153"/>
    <mergeCell ref="F153:G153"/>
    <mergeCell ref="D154:E154"/>
    <mergeCell ref="F154:G154"/>
    <mergeCell ref="D155:E155"/>
    <mergeCell ref="F155:G155"/>
    <mergeCell ref="D156:E156"/>
    <mergeCell ref="F156:G156"/>
    <mergeCell ref="D157:E157"/>
    <mergeCell ref="F157:G157"/>
    <mergeCell ref="D158:E158"/>
    <mergeCell ref="F158:G158"/>
    <mergeCell ref="D159:E159"/>
    <mergeCell ref="F159:G159"/>
    <mergeCell ref="D160:E160"/>
    <mergeCell ref="F160:G160"/>
    <mergeCell ref="D161:E161"/>
    <mergeCell ref="F161:G161"/>
    <mergeCell ref="D162:E162"/>
    <mergeCell ref="F162:G162"/>
    <mergeCell ref="D163:E163"/>
    <mergeCell ref="F163:G163"/>
    <mergeCell ref="D164:E164"/>
    <mergeCell ref="F164:G164"/>
    <mergeCell ref="D165:E165"/>
    <mergeCell ref="F165:G165"/>
    <mergeCell ref="D166:E166"/>
    <mergeCell ref="F166:G166"/>
    <mergeCell ref="D167:E167"/>
    <mergeCell ref="F167:G167"/>
    <mergeCell ref="D168:E168"/>
    <mergeCell ref="F168:G168"/>
    <mergeCell ref="D169:E169"/>
    <mergeCell ref="F169:G169"/>
    <mergeCell ref="D170:E170"/>
    <mergeCell ref="F170:G170"/>
    <mergeCell ref="D171:E171"/>
    <mergeCell ref="F171:G171"/>
    <mergeCell ref="D172:E172"/>
    <mergeCell ref="F172:G172"/>
    <mergeCell ref="D173:E173"/>
    <mergeCell ref="F173:G173"/>
    <mergeCell ref="D174:E174"/>
    <mergeCell ref="F174:G174"/>
    <mergeCell ref="D175:E175"/>
    <mergeCell ref="F175:G175"/>
    <mergeCell ref="D176:E176"/>
    <mergeCell ref="F176:G176"/>
    <mergeCell ref="D177:E177"/>
    <mergeCell ref="F177:G177"/>
    <mergeCell ref="D178:E178"/>
    <mergeCell ref="F178:G178"/>
    <mergeCell ref="D179:E179"/>
    <mergeCell ref="F179:G179"/>
    <mergeCell ref="D180:E180"/>
    <mergeCell ref="F180:G180"/>
    <mergeCell ref="D181:E181"/>
    <mergeCell ref="F181:G181"/>
    <mergeCell ref="D182:E182"/>
    <mergeCell ref="F182:G182"/>
    <mergeCell ref="D183:E183"/>
    <mergeCell ref="F183:G183"/>
    <mergeCell ref="D184:E184"/>
    <mergeCell ref="F184:G184"/>
    <mergeCell ref="D185:E185"/>
    <mergeCell ref="F185:G185"/>
    <mergeCell ref="D186:E186"/>
    <mergeCell ref="F186:G186"/>
    <mergeCell ref="D187:E187"/>
    <mergeCell ref="F187:G187"/>
    <mergeCell ref="D188:E188"/>
    <mergeCell ref="F188:G188"/>
    <mergeCell ref="D189:E189"/>
    <mergeCell ref="F189:G189"/>
    <mergeCell ref="D190:E190"/>
    <mergeCell ref="F190:G190"/>
    <mergeCell ref="I190:J190"/>
    <mergeCell ref="D191:E191"/>
    <mergeCell ref="F191:G191"/>
    <mergeCell ref="D192:E192"/>
    <mergeCell ref="F192:G192"/>
    <mergeCell ref="D193:E193"/>
    <mergeCell ref="F193:G193"/>
    <mergeCell ref="D194:E194"/>
    <mergeCell ref="F194:G194"/>
    <mergeCell ref="D195:E195"/>
    <mergeCell ref="F195:G195"/>
    <mergeCell ref="D196:E196"/>
    <mergeCell ref="F196:G196"/>
    <mergeCell ref="D197:E197"/>
    <mergeCell ref="F197:G197"/>
    <mergeCell ref="D198:E198"/>
    <mergeCell ref="F198:G198"/>
    <mergeCell ref="D199:E199"/>
    <mergeCell ref="F199:G199"/>
    <mergeCell ref="D200:E200"/>
    <mergeCell ref="F200:G200"/>
    <mergeCell ref="D201:E201"/>
    <mergeCell ref="F201:G201"/>
    <mergeCell ref="D202:E202"/>
    <mergeCell ref="F202:G202"/>
    <mergeCell ref="D203:E203"/>
    <mergeCell ref="F203:G203"/>
    <mergeCell ref="D204:E204"/>
    <mergeCell ref="F204:G204"/>
    <mergeCell ref="D205:E205"/>
    <mergeCell ref="F205:G205"/>
    <mergeCell ref="D206:E206"/>
    <mergeCell ref="F206:G206"/>
    <mergeCell ref="D207:E207"/>
    <mergeCell ref="F207:G207"/>
    <mergeCell ref="D208:E208"/>
    <mergeCell ref="F208:G208"/>
    <mergeCell ref="D209:E209"/>
    <mergeCell ref="F209:G209"/>
    <mergeCell ref="D210:E210"/>
    <mergeCell ref="F210:G210"/>
    <mergeCell ref="D211:E211"/>
    <mergeCell ref="F211:G211"/>
    <mergeCell ref="I211:J211"/>
    <mergeCell ref="D212:E212"/>
    <mergeCell ref="F212:G212"/>
    <mergeCell ref="D213:E213"/>
    <mergeCell ref="F213:G213"/>
    <mergeCell ref="D214:E214"/>
    <mergeCell ref="F214:G214"/>
    <mergeCell ref="D215:E215"/>
    <mergeCell ref="F215:G215"/>
    <mergeCell ref="D216:E216"/>
    <mergeCell ref="F216:G216"/>
    <mergeCell ref="D217:E217"/>
    <mergeCell ref="F217:G217"/>
    <mergeCell ref="D218:E218"/>
    <mergeCell ref="F218:G218"/>
    <mergeCell ref="D219:E219"/>
    <mergeCell ref="F219:G219"/>
    <mergeCell ref="D220:E220"/>
    <mergeCell ref="F220:G220"/>
    <mergeCell ref="D221:E221"/>
    <mergeCell ref="F221:G221"/>
    <mergeCell ref="D222:E222"/>
    <mergeCell ref="F222:G222"/>
    <mergeCell ref="D223:E223"/>
    <mergeCell ref="F223:G223"/>
    <mergeCell ref="D224:E224"/>
    <mergeCell ref="F224:G224"/>
    <mergeCell ref="D225:E225"/>
    <mergeCell ref="F225:G225"/>
    <mergeCell ref="D226:E226"/>
    <mergeCell ref="F226:G226"/>
    <mergeCell ref="D227:E227"/>
    <mergeCell ref="F227:G227"/>
    <mergeCell ref="D228:E228"/>
    <mergeCell ref="F228:G228"/>
    <mergeCell ref="D229:E229"/>
    <mergeCell ref="F229:G229"/>
    <mergeCell ref="D230:E230"/>
    <mergeCell ref="F230:G230"/>
    <mergeCell ref="D231:E231"/>
    <mergeCell ref="F231:G231"/>
    <mergeCell ref="D232:E232"/>
    <mergeCell ref="F232:G232"/>
    <mergeCell ref="D233:E233"/>
    <mergeCell ref="F233:G233"/>
    <mergeCell ref="D234:E234"/>
    <mergeCell ref="F234:G234"/>
    <mergeCell ref="D235:E235"/>
    <mergeCell ref="F235:G235"/>
    <mergeCell ref="D236:E236"/>
    <mergeCell ref="F236:G236"/>
    <mergeCell ref="D237:E237"/>
    <mergeCell ref="F237:G237"/>
    <mergeCell ref="D238:E238"/>
    <mergeCell ref="F238:G238"/>
    <mergeCell ref="D239:E239"/>
    <mergeCell ref="F239:G239"/>
    <mergeCell ref="D240:E240"/>
    <mergeCell ref="F240:G240"/>
    <mergeCell ref="D241:E241"/>
    <mergeCell ref="F241:G241"/>
    <mergeCell ref="D242:E242"/>
    <mergeCell ref="F242:G242"/>
    <mergeCell ref="D243:E243"/>
    <mergeCell ref="F243:G243"/>
    <mergeCell ref="D244:E244"/>
    <mergeCell ref="F244:G244"/>
    <mergeCell ref="D245:E245"/>
    <mergeCell ref="F245:G245"/>
    <mergeCell ref="D246:E246"/>
    <mergeCell ref="F246:G246"/>
    <mergeCell ref="D247:E247"/>
    <mergeCell ref="F247:G247"/>
    <mergeCell ref="D248:E248"/>
    <mergeCell ref="F248:G248"/>
    <mergeCell ref="D249:E249"/>
    <mergeCell ref="F249:G249"/>
    <mergeCell ref="D250:E250"/>
    <mergeCell ref="F250:G250"/>
    <mergeCell ref="D251:E251"/>
    <mergeCell ref="F251:G251"/>
    <mergeCell ref="D252:E252"/>
    <mergeCell ref="F252:G252"/>
    <mergeCell ref="D253:E253"/>
    <mergeCell ref="F253:G253"/>
    <mergeCell ref="I253:J253"/>
    <mergeCell ref="D254:E254"/>
    <mergeCell ref="F254:G254"/>
    <mergeCell ref="D255:E255"/>
    <mergeCell ref="F255:G255"/>
    <mergeCell ref="D256:E256"/>
    <mergeCell ref="F256:G256"/>
    <mergeCell ref="I256:J256"/>
    <mergeCell ref="D257:E257"/>
    <mergeCell ref="F257:G257"/>
    <mergeCell ref="I257:J257"/>
    <mergeCell ref="D258:E258"/>
    <mergeCell ref="F258:G258"/>
    <mergeCell ref="I258:J258"/>
    <mergeCell ref="D259:E259"/>
    <mergeCell ref="F259:G259"/>
    <mergeCell ref="I259:J259"/>
    <mergeCell ref="D260:E260"/>
    <mergeCell ref="F260:G260"/>
    <mergeCell ref="I260:J260"/>
    <mergeCell ref="D261:E261"/>
    <mergeCell ref="F261:G261"/>
    <mergeCell ref="I261:J261"/>
    <mergeCell ref="D262:E262"/>
    <mergeCell ref="F262:G262"/>
    <mergeCell ref="I262:J262"/>
    <mergeCell ref="D263:E263"/>
    <mergeCell ref="F263:G263"/>
    <mergeCell ref="I263:J263"/>
    <mergeCell ref="D264:E264"/>
    <mergeCell ref="F264:G264"/>
    <mergeCell ref="D265:E265"/>
    <mergeCell ref="F265:G265"/>
    <mergeCell ref="D266:E266"/>
    <mergeCell ref="F266:G266"/>
    <mergeCell ref="D267:E267"/>
    <mergeCell ref="F267:G267"/>
    <mergeCell ref="D268:E268"/>
    <mergeCell ref="F268:G268"/>
    <mergeCell ref="D269:E269"/>
    <mergeCell ref="F269:G269"/>
    <mergeCell ref="D270:E270"/>
    <mergeCell ref="F270:G270"/>
    <mergeCell ref="D271:E271"/>
    <mergeCell ref="F271:G271"/>
    <mergeCell ref="D272:E272"/>
    <mergeCell ref="F272:G272"/>
    <mergeCell ref="D273:E273"/>
    <mergeCell ref="F273:G273"/>
    <mergeCell ref="D274:E274"/>
    <mergeCell ref="F274:G274"/>
    <mergeCell ref="D275:E275"/>
    <mergeCell ref="F275:G275"/>
    <mergeCell ref="D276:E276"/>
    <mergeCell ref="F276:G276"/>
    <mergeCell ref="D277:E277"/>
    <mergeCell ref="F277:G277"/>
    <mergeCell ref="D278:E278"/>
    <mergeCell ref="F278:G278"/>
    <mergeCell ref="D279:E279"/>
    <mergeCell ref="F279:G279"/>
    <mergeCell ref="D280:E280"/>
    <mergeCell ref="F280:G280"/>
    <mergeCell ref="D281:E281"/>
    <mergeCell ref="F281:G281"/>
    <mergeCell ref="D282:E282"/>
    <mergeCell ref="F282:G282"/>
    <mergeCell ref="D283:E283"/>
    <mergeCell ref="F283:G283"/>
    <mergeCell ref="D284:E284"/>
    <mergeCell ref="F284:G284"/>
    <mergeCell ref="D285:E285"/>
    <mergeCell ref="F285:G285"/>
    <mergeCell ref="D286:E286"/>
    <mergeCell ref="F286:G286"/>
    <mergeCell ref="D287:E287"/>
    <mergeCell ref="F287:G287"/>
    <mergeCell ref="D288:E288"/>
    <mergeCell ref="F288:G288"/>
    <mergeCell ref="D289:E289"/>
    <mergeCell ref="F289:G289"/>
    <mergeCell ref="D290:E290"/>
    <mergeCell ref="F290:G290"/>
    <mergeCell ref="D291:E291"/>
    <mergeCell ref="F291:G291"/>
    <mergeCell ref="D292:E292"/>
    <mergeCell ref="F292:G292"/>
    <mergeCell ref="D293:E293"/>
    <mergeCell ref="F293:G293"/>
    <mergeCell ref="D294:E294"/>
    <mergeCell ref="F294:G294"/>
    <mergeCell ref="D295:E295"/>
    <mergeCell ref="F295:G295"/>
    <mergeCell ref="D296:E296"/>
    <mergeCell ref="F296:G296"/>
    <mergeCell ref="D297:E297"/>
    <mergeCell ref="F297:G297"/>
    <mergeCell ref="D298:E298"/>
    <mergeCell ref="F298:G298"/>
    <mergeCell ref="D299:E299"/>
    <mergeCell ref="F299:G299"/>
    <mergeCell ref="D300:E300"/>
    <mergeCell ref="F300:G300"/>
    <mergeCell ref="D301:E301"/>
    <mergeCell ref="F301:G301"/>
    <mergeCell ref="D302:E302"/>
    <mergeCell ref="F302:G302"/>
    <mergeCell ref="D303:E303"/>
    <mergeCell ref="F303:G303"/>
    <mergeCell ref="D304:E304"/>
    <mergeCell ref="F304:G304"/>
    <mergeCell ref="D305:E305"/>
    <mergeCell ref="F305:G305"/>
    <mergeCell ref="D306:E306"/>
    <mergeCell ref="F306:G306"/>
    <mergeCell ref="D307:E307"/>
    <mergeCell ref="F307:G307"/>
    <mergeCell ref="D308:E308"/>
    <mergeCell ref="F308:G308"/>
    <mergeCell ref="D309:E309"/>
    <mergeCell ref="F309:G309"/>
    <mergeCell ref="D310:E310"/>
    <mergeCell ref="F310:G310"/>
    <mergeCell ref="D311:E311"/>
    <mergeCell ref="F311:G311"/>
    <mergeCell ref="D312:E312"/>
    <mergeCell ref="F312:G312"/>
    <mergeCell ref="D313:E313"/>
    <mergeCell ref="F313:G313"/>
    <mergeCell ref="D314:E314"/>
    <mergeCell ref="F314:G314"/>
    <mergeCell ref="D315:E315"/>
    <mergeCell ref="F315:G315"/>
    <mergeCell ref="D316:E316"/>
    <mergeCell ref="F316:G316"/>
    <mergeCell ref="D317:E317"/>
    <mergeCell ref="F317:G317"/>
    <mergeCell ref="D318:E318"/>
    <mergeCell ref="F318:G318"/>
    <mergeCell ref="D319:E319"/>
    <mergeCell ref="F319:G319"/>
    <mergeCell ref="D320:E320"/>
    <mergeCell ref="F320:G320"/>
    <mergeCell ref="D321:E321"/>
    <mergeCell ref="F321:G321"/>
    <mergeCell ref="D322:E322"/>
    <mergeCell ref="F322:G322"/>
    <mergeCell ref="D323:E323"/>
    <mergeCell ref="F323:G323"/>
    <mergeCell ref="D324:E324"/>
    <mergeCell ref="F324:G324"/>
    <mergeCell ref="D325:E325"/>
    <mergeCell ref="F325:G325"/>
    <mergeCell ref="D326:E326"/>
    <mergeCell ref="F326:G326"/>
    <mergeCell ref="D327:E327"/>
    <mergeCell ref="F327:G327"/>
    <mergeCell ref="D328:E328"/>
    <mergeCell ref="F328:G328"/>
    <mergeCell ref="D329:E329"/>
    <mergeCell ref="F329:G329"/>
    <mergeCell ref="D330:E330"/>
    <mergeCell ref="F330:G330"/>
    <mergeCell ref="D331:E331"/>
    <mergeCell ref="F331:G331"/>
    <mergeCell ref="D332:E332"/>
    <mergeCell ref="F332:G332"/>
    <mergeCell ref="D333:E333"/>
    <mergeCell ref="F333:G333"/>
    <mergeCell ref="D334:E334"/>
    <mergeCell ref="F334:G334"/>
    <mergeCell ref="D335:E335"/>
    <mergeCell ref="F335:G335"/>
    <mergeCell ref="D336:E336"/>
    <mergeCell ref="F336:G336"/>
    <mergeCell ref="D337:E337"/>
    <mergeCell ref="F337:G337"/>
    <mergeCell ref="D338:E338"/>
    <mergeCell ref="F338:G338"/>
    <mergeCell ref="D339:E339"/>
    <mergeCell ref="F339:G339"/>
    <mergeCell ref="D340:E340"/>
    <mergeCell ref="F340:G340"/>
    <mergeCell ref="D341:E341"/>
    <mergeCell ref="F341:G341"/>
    <mergeCell ref="D342:E342"/>
    <mergeCell ref="F342:G342"/>
    <mergeCell ref="D343:E343"/>
    <mergeCell ref="F343:G343"/>
    <mergeCell ref="D344:E344"/>
    <mergeCell ref="F344:G344"/>
    <mergeCell ref="D345:E345"/>
    <mergeCell ref="F345:G345"/>
    <mergeCell ref="D346:E346"/>
    <mergeCell ref="F346:G346"/>
    <mergeCell ref="D347:E347"/>
    <mergeCell ref="F347:G347"/>
    <mergeCell ref="D348:E348"/>
    <mergeCell ref="F348:G348"/>
    <mergeCell ref="D349:E349"/>
    <mergeCell ref="F349:G349"/>
    <mergeCell ref="D350:E350"/>
    <mergeCell ref="F350:G350"/>
    <mergeCell ref="D351:E351"/>
    <mergeCell ref="F351:G351"/>
    <mergeCell ref="D352:E352"/>
    <mergeCell ref="F352:G352"/>
    <mergeCell ref="D353:E353"/>
    <mergeCell ref="F353:G353"/>
    <mergeCell ref="D354:E354"/>
    <mergeCell ref="F354:G354"/>
    <mergeCell ref="D355:E355"/>
    <mergeCell ref="F355:G355"/>
    <mergeCell ref="D356:E356"/>
    <mergeCell ref="F356:G356"/>
    <mergeCell ref="D357:E357"/>
    <mergeCell ref="F357:G357"/>
    <mergeCell ref="D358:E358"/>
    <mergeCell ref="F358:G358"/>
    <mergeCell ref="D359:E359"/>
    <mergeCell ref="F359:G359"/>
    <mergeCell ref="D360:E360"/>
    <mergeCell ref="F360:G360"/>
    <mergeCell ref="D361:E361"/>
    <mergeCell ref="F361:G361"/>
    <mergeCell ref="D362:E362"/>
    <mergeCell ref="F362:G362"/>
    <mergeCell ref="D363:E363"/>
    <mergeCell ref="F363:G363"/>
    <mergeCell ref="D364:E364"/>
    <mergeCell ref="F364:G364"/>
    <mergeCell ref="D365:E365"/>
    <mergeCell ref="F365:G365"/>
    <mergeCell ref="D366:E366"/>
    <mergeCell ref="F366:G366"/>
    <mergeCell ref="D367:E367"/>
    <mergeCell ref="F367:G367"/>
    <mergeCell ref="D368:E368"/>
    <mergeCell ref="F368:G368"/>
    <mergeCell ref="D369:E369"/>
    <mergeCell ref="F369:G369"/>
    <mergeCell ref="I369:J369"/>
    <mergeCell ref="D370:E370"/>
    <mergeCell ref="F370:G370"/>
    <mergeCell ref="D371:E371"/>
    <mergeCell ref="F371:G371"/>
    <mergeCell ref="I371:J371"/>
    <mergeCell ref="D372:E372"/>
    <mergeCell ref="F372:G372"/>
    <mergeCell ref="I372:J372"/>
    <mergeCell ref="D373:E373"/>
    <mergeCell ref="F373:G373"/>
    <mergeCell ref="D374:E374"/>
    <mergeCell ref="F374:G374"/>
    <mergeCell ref="D375:E375"/>
    <mergeCell ref="F375:G375"/>
    <mergeCell ref="D376:E376"/>
    <mergeCell ref="F376:G376"/>
    <mergeCell ref="D377:E377"/>
    <mergeCell ref="F377:G377"/>
    <mergeCell ref="D378:E378"/>
    <mergeCell ref="F378:G378"/>
    <mergeCell ref="D379:E379"/>
    <mergeCell ref="F379:G379"/>
    <mergeCell ref="D380:E380"/>
    <mergeCell ref="F380:G380"/>
    <mergeCell ref="D381:E381"/>
    <mergeCell ref="F381:G381"/>
    <mergeCell ref="D382:E382"/>
    <mergeCell ref="F382:G382"/>
    <mergeCell ref="D383:E383"/>
    <mergeCell ref="F383:G383"/>
    <mergeCell ref="D384:E384"/>
    <mergeCell ref="F384:G384"/>
    <mergeCell ref="D385:E385"/>
    <mergeCell ref="F385:G385"/>
    <mergeCell ref="D386:E386"/>
    <mergeCell ref="F386:G386"/>
    <mergeCell ref="D387:E387"/>
    <mergeCell ref="F387:G387"/>
    <mergeCell ref="D388:E388"/>
    <mergeCell ref="F388:G388"/>
    <mergeCell ref="D389:E389"/>
    <mergeCell ref="F389:G389"/>
    <mergeCell ref="D390:E390"/>
    <mergeCell ref="F390:G390"/>
    <mergeCell ref="D391:E391"/>
    <mergeCell ref="F391:G391"/>
    <mergeCell ref="D392:E392"/>
    <mergeCell ref="F392:G392"/>
    <mergeCell ref="D393:E393"/>
    <mergeCell ref="F393:G393"/>
    <mergeCell ref="D394:E394"/>
    <mergeCell ref="F394:G394"/>
    <mergeCell ref="D395:E395"/>
    <mergeCell ref="F395:G395"/>
    <mergeCell ref="D396:E396"/>
    <mergeCell ref="F396:G396"/>
    <mergeCell ref="D397:E397"/>
    <mergeCell ref="F397:G397"/>
    <mergeCell ref="D398:E398"/>
    <mergeCell ref="F398:G398"/>
    <mergeCell ref="I398:J398"/>
    <mergeCell ref="D399:E399"/>
    <mergeCell ref="F399:G399"/>
    <mergeCell ref="I399:J399"/>
    <mergeCell ref="D400:E400"/>
    <mergeCell ref="F400:G400"/>
    <mergeCell ref="D401:E401"/>
    <mergeCell ref="F401:G401"/>
    <mergeCell ref="D402:E402"/>
    <mergeCell ref="F402:G402"/>
    <mergeCell ref="D403:E403"/>
    <mergeCell ref="F403:G403"/>
    <mergeCell ref="D404:E404"/>
    <mergeCell ref="F404:G404"/>
    <mergeCell ref="D405:E405"/>
    <mergeCell ref="F405:G405"/>
    <mergeCell ref="D406:E406"/>
    <mergeCell ref="F406:G406"/>
    <mergeCell ref="D407:E407"/>
    <mergeCell ref="F407:G407"/>
    <mergeCell ref="D408:E408"/>
    <mergeCell ref="F408:G408"/>
    <mergeCell ref="D409:E409"/>
    <mergeCell ref="F409:G409"/>
    <mergeCell ref="D410:E410"/>
    <mergeCell ref="F410:G410"/>
    <mergeCell ref="D411:E411"/>
    <mergeCell ref="F411:G411"/>
    <mergeCell ref="D412:E412"/>
    <mergeCell ref="F412:G412"/>
    <mergeCell ref="D413:E413"/>
    <mergeCell ref="F413:G413"/>
    <mergeCell ref="D414:E414"/>
    <mergeCell ref="F414:G414"/>
    <mergeCell ref="D415:E415"/>
    <mergeCell ref="F415:G415"/>
    <mergeCell ref="D416:E416"/>
    <mergeCell ref="F416:G416"/>
    <mergeCell ref="D417:E417"/>
    <mergeCell ref="F417:G417"/>
    <mergeCell ref="D418:E418"/>
    <mergeCell ref="F418:G418"/>
    <mergeCell ref="D419:E419"/>
    <mergeCell ref="F419:G419"/>
    <mergeCell ref="D420:E420"/>
    <mergeCell ref="F420:G420"/>
    <mergeCell ref="D421:E421"/>
    <mergeCell ref="F421:G421"/>
    <mergeCell ref="D422:E422"/>
    <mergeCell ref="F422:G422"/>
    <mergeCell ref="D423:E423"/>
    <mergeCell ref="F423:G423"/>
    <mergeCell ref="D424:E424"/>
    <mergeCell ref="F424:G424"/>
    <mergeCell ref="D425:E425"/>
    <mergeCell ref="F425:G425"/>
    <mergeCell ref="D426:E426"/>
    <mergeCell ref="F426:G426"/>
    <mergeCell ref="D427:E427"/>
    <mergeCell ref="F427:G427"/>
    <mergeCell ref="D428:E428"/>
    <mergeCell ref="F428:G428"/>
    <mergeCell ref="D429:E429"/>
    <mergeCell ref="F429:G429"/>
    <mergeCell ref="D430:E430"/>
    <mergeCell ref="F430:G430"/>
    <mergeCell ref="D431:E431"/>
    <mergeCell ref="F431:G431"/>
    <mergeCell ref="D432:E432"/>
    <mergeCell ref="F432:G432"/>
    <mergeCell ref="D433:E433"/>
    <mergeCell ref="F433:G433"/>
    <mergeCell ref="D434:E434"/>
    <mergeCell ref="F434:G434"/>
    <mergeCell ref="D435:E435"/>
    <mergeCell ref="F435:G435"/>
    <mergeCell ref="D436:E436"/>
    <mergeCell ref="F436:G436"/>
    <mergeCell ref="I436:J436"/>
    <mergeCell ref="D437:E437"/>
    <mergeCell ref="F437:G437"/>
    <mergeCell ref="D438:E438"/>
    <mergeCell ref="F438:G438"/>
    <mergeCell ref="D439:E439"/>
    <mergeCell ref="F439:G439"/>
    <mergeCell ref="D440:E440"/>
    <mergeCell ref="F440:G440"/>
    <mergeCell ref="D441:E441"/>
    <mergeCell ref="F441:G441"/>
    <mergeCell ref="D442:E442"/>
    <mergeCell ref="F442:G442"/>
    <mergeCell ref="D443:E443"/>
    <mergeCell ref="F443:G443"/>
    <mergeCell ref="D444:E444"/>
    <mergeCell ref="F444:G444"/>
    <mergeCell ref="D445:E445"/>
    <mergeCell ref="F445:G445"/>
    <mergeCell ref="D446:E446"/>
    <mergeCell ref="F446:G446"/>
    <mergeCell ref="I446:J446"/>
    <mergeCell ref="D447:E447"/>
    <mergeCell ref="F447:G447"/>
    <mergeCell ref="I447:J447"/>
    <mergeCell ref="D448:E448"/>
    <mergeCell ref="F448:G448"/>
    <mergeCell ref="I448:J448"/>
    <mergeCell ref="D449:E449"/>
    <mergeCell ref="F449:G449"/>
    <mergeCell ref="I449:J449"/>
    <mergeCell ref="D450:E450"/>
    <mergeCell ref="F450:G450"/>
    <mergeCell ref="I450:J450"/>
    <mergeCell ref="D451:E451"/>
    <mergeCell ref="F451:G451"/>
    <mergeCell ref="I451:J451"/>
    <mergeCell ref="D452:E452"/>
    <mergeCell ref="F452:G452"/>
    <mergeCell ref="D453:E453"/>
    <mergeCell ref="F453:G453"/>
    <mergeCell ref="D454:E454"/>
    <mergeCell ref="F454:G454"/>
    <mergeCell ref="D455:E455"/>
    <mergeCell ref="F455:G455"/>
    <mergeCell ref="D456:E456"/>
    <mergeCell ref="F456:G456"/>
    <mergeCell ref="D457:E457"/>
    <mergeCell ref="F457:G457"/>
    <mergeCell ref="D458:E458"/>
    <mergeCell ref="F458:G458"/>
    <mergeCell ref="D459:E459"/>
    <mergeCell ref="F459:G459"/>
    <mergeCell ref="D460:E460"/>
    <mergeCell ref="F460:G460"/>
    <mergeCell ref="D461:E461"/>
    <mergeCell ref="F461:G461"/>
    <mergeCell ref="D462:E462"/>
    <mergeCell ref="F462:G462"/>
    <mergeCell ref="D463:E463"/>
    <mergeCell ref="F463:G463"/>
    <mergeCell ref="D464:E464"/>
    <mergeCell ref="F464:G464"/>
    <mergeCell ref="D465:E465"/>
    <mergeCell ref="F465:G465"/>
    <mergeCell ref="I465:J465"/>
    <mergeCell ref="D466:E466"/>
    <mergeCell ref="F466:G466"/>
    <mergeCell ref="I466:J466"/>
    <mergeCell ref="D467:E467"/>
    <mergeCell ref="F467:G467"/>
    <mergeCell ref="I467:J467"/>
    <mergeCell ref="D468:E468"/>
    <mergeCell ref="F468:G468"/>
    <mergeCell ref="D469:E469"/>
    <mergeCell ref="F469:G469"/>
    <mergeCell ref="D470:E470"/>
    <mergeCell ref="F470:G470"/>
    <mergeCell ref="D471:E471"/>
    <mergeCell ref="F471:G471"/>
    <mergeCell ref="D472:E472"/>
    <mergeCell ref="F472:G472"/>
    <mergeCell ref="D473:E473"/>
    <mergeCell ref="F473:G473"/>
    <mergeCell ref="D474:E474"/>
    <mergeCell ref="F474:G474"/>
    <mergeCell ref="D475:E475"/>
    <mergeCell ref="F475:G475"/>
    <mergeCell ref="D476:E476"/>
    <mergeCell ref="F476:G476"/>
    <mergeCell ref="I476:J476"/>
    <mergeCell ref="D477:E477"/>
    <mergeCell ref="F477:G477"/>
    <mergeCell ref="I477:J477"/>
    <mergeCell ref="D478:E478"/>
    <mergeCell ref="F478:G478"/>
    <mergeCell ref="D479:E479"/>
    <mergeCell ref="F479:G479"/>
    <mergeCell ref="D480:E480"/>
    <mergeCell ref="F480:G480"/>
    <mergeCell ref="D481:E481"/>
    <mergeCell ref="F481:G481"/>
    <mergeCell ref="D482:E482"/>
    <mergeCell ref="F482:G482"/>
    <mergeCell ref="D483:E483"/>
    <mergeCell ref="F483:G483"/>
    <mergeCell ref="D484:E484"/>
    <mergeCell ref="F484:G484"/>
    <mergeCell ref="D485:E485"/>
    <mergeCell ref="F485:G485"/>
    <mergeCell ref="D486:E486"/>
    <mergeCell ref="F486:G486"/>
    <mergeCell ref="D487:E487"/>
    <mergeCell ref="F487:G487"/>
    <mergeCell ref="D488:E488"/>
    <mergeCell ref="F488:G488"/>
    <mergeCell ref="D489:E489"/>
    <mergeCell ref="F489:G489"/>
    <mergeCell ref="D490:E490"/>
    <mergeCell ref="F490:G490"/>
    <mergeCell ref="D491:E491"/>
    <mergeCell ref="F491:G491"/>
    <mergeCell ref="D492:E492"/>
    <mergeCell ref="F492:G492"/>
    <mergeCell ref="D493:E493"/>
    <mergeCell ref="F493:G493"/>
    <mergeCell ref="D494:E494"/>
    <mergeCell ref="F494:G494"/>
    <mergeCell ref="D495:E495"/>
    <mergeCell ref="F495:G495"/>
    <mergeCell ref="D496:E496"/>
    <mergeCell ref="F496:G496"/>
    <mergeCell ref="D497:E497"/>
    <mergeCell ref="F497:G497"/>
    <mergeCell ref="D498:E498"/>
    <mergeCell ref="F498:G498"/>
    <mergeCell ref="D499:E499"/>
    <mergeCell ref="F499:G499"/>
    <mergeCell ref="D500:E500"/>
    <mergeCell ref="F500:G500"/>
    <mergeCell ref="D501:E501"/>
    <mergeCell ref="F501:G501"/>
    <mergeCell ref="D502:E502"/>
    <mergeCell ref="F502:G502"/>
    <mergeCell ref="D503:E503"/>
    <mergeCell ref="F503:G503"/>
    <mergeCell ref="D504:E504"/>
    <mergeCell ref="F504:G504"/>
    <mergeCell ref="D505:E505"/>
    <mergeCell ref="F505:G505"/>
    <mergeCell ref="D506:E506"/>
    <mergeCell ref="F506:G506"/>
    <mergeCell ref="D507:E507"/>
    <mergeCell ref="F507:G507"/>
    <mergeCell ref="D508:E508"/>
    <mergeCell ref="F508:G508"/>
    <mergeCell ref="D509:E509"/>
    <mergeCell ref="F509:G509"/>
    <mergeCell ref="D510:E510"/>
    <mergeCell ref="F510:G510"/>
    <mergeCell ref="D511:E511"/>
    <mergeCell ref="F511:G511"/>
    <mergeCell ref="D512:E512"/>
    <mergeCell ref="F512:G512"/>
    <mergeCell ref="I512:J512"/>
    <mergeCell ref="D513:E513"/>
    <mergeCell ref="F513:G513"/>
    <mergeCell ref="D514:E514"/>
    <mergeCell ref="F514:G514"/>
    <mergeCell ref="D515:E515"/>
    <mergeCell ref="F515:G515"/>
    <mergeCell ref="D516:E516"/>
    <mergeCell ref="F516:G516"/>
    <mergeCell ref="D517:E517"/>
    <mergeCell ref="F517:G517"/>
    <mergeCell ref="D518:E518"/>
    <mergeCell ref="F518:G518"/>
    <mergeCell ref="D519:E519"/>
    <mergeCell ref="F519:G519"/>
    <mergeCell ref="D520:E520"/>
    <mergeCell ref="F520:G520"/>
    <mergeCell ref="D521:E521"/>
    <mergeCell ref="F521:G521"/>
    <mergeCell ref="D522:E522"/>
    <mergeCell ref="F522:G522"/>
    <mergeCell ref="D523:E523"/>
    <mergeCell ref="F523:G523"/>
    <mergeCell ref="D524:E524"/>
    <mergeCell ref="F524:G524"/>
    <mergeCell ref="I524:J524"/>
    <mergeCell ref="D525:E525"/>
    <mergeCell ref="F525:G525"/>
    <mergeCell ref="I525:J525"/>
    <mergeCell ref="D526:E526"/>
    <mergeCell ref="F526:G526"/>
    <mergeCell ref="D527:E527"/>
    <mergeCell ref="F527:G527"/>
    <mergeCell ref="D528:E528"/>
    <mergeCell ref="F528:G528"/>
    <mergeCell ref="D529:E529"/>
    <mergeCell ref="F529:G529"/>
    <mergeCell ref="D530:E530"/>
    <mergeCell ref="F530:G530"/>
    <mergeCell ref="D531:E531"/>
    <mergeCell ref="F531:G531"/>
    <mergeCell ref="D532:E532"/>
    <mergeCell ref="F532:G532"/>
    <mergeCell ref="D533:E533"/>
    <mergeCell ref="F533:G533"/>
    <mergeCell ref="D534:E534"/>
    <mergeCell ref="F534:G534"/>
    <mergeCell ref="D535:E535"/>
    <mergeCell ref="F535:G535"/>
    <mergeCell ref="I535:J535"/>
    <mergeCell ref="D536:E536"/>
    <mergeCell ref="F536:G536"/>
    <mergeCell ref="I536:J536"/>
    <mergeCell ref="D537:E537"/>
    <mergeCell ref="F537:G537"/>
    <mergeCell ref="I537:J537"/>
    <mergeCell ref="D538:E538"/>
    <mergeCell ref="F538:G538"/>
    <mergeCell ref="I538:J538"/>
    <mergeCell ref="D539:E539"/>
    <mergeCell ref="F539:G539"/>
    <mergeCell ref="I539:J539"/>
    <mergeCell ref="D540:E540"/>
    <mergeCell ref="F540:G540"/>
    <mergeCell ref="I540:J540"/>
    <mergeCell ref="D541:E541"/>
    <mergeCell ref="F541:G541"/>
    <mergeCell ref="D542:E542"/>
    <mergeCell ref="F542:G542"/>
    <mergeCell ref="D543:E543"/>
    <mergeCell ref="F543:G543"/>
    <mergeCell ref="D544:E544"/>
    <mergeCell ref="F544:G544"/>
    <mergeCell ref="D545:E545"/>
    <mergeCell ref="F545:G545"/>
    <mergeCell ref="D546:E546"/>
    <mergeCell ref="F546:G546"/>
    <mergeCell ref="D547:E547"/>
    <mergeCell ref="F547:G547"/>
    <mergeCell ref="D548:E548"/>
    <mergeCell ref="F548:G548"/>
    <mergeCell ref="D549:E549"/>
    <mergeCell ref="F549:G549"/>
    <mergeCell ref="D550:E550"/>
    <mergeCell ref="F550:G550"/>
    <mergeCell ref="D551:E551"/>
    <mergeCell ref="F551:G551"/>
    <mergeCell ref="D552:E552"/>
    <mergeCell ref="F552:G552"/>
    <mergeCell ref="D553:E553"/>
    <mergeCell ref="F553:G553"/>
    <mergeCell ref="D554:E554"/>
    <mergeCell ref="F554:G554"/>
    <mergeCell ref="D555:E555"/>
    <mergeCell ref="F555:G555"/>
    <mergeCell ref="D556:E556"/>
    <mergeCell ref="F556:G556"/>
    <mergeCell ref="D557:E557"/>
    <mergeCell ref="F557:G557"/>
    <mergeCell ref="D558:E558"/>
    <mergeCell ref="F558:G558"/>
    <mergeCell ref="D559:E559"/>
    <mergeCell ref="F559:G559"/>
    <mergeCell ref="D560:E560"/>
    <mergeCell ref="F560:G560"/>
    <mergeCell ref="D561:E561"/>
    <mergeCell ref="F561:G561"/>
    <mergeCell ref="D562:E562"/>
    <mergeCell ref="F562:G562"/>
    <mergeCell ref="D563:E563"/>
    <mergeCell ref="F563:G563"/>
    <mergeCell ref="D564:E564"/>
    <mergeCell ref="F564:G564"/>
    <mergeCell ref="D565:E565"/>
    <mergeCell ref="F565:G565"/>
    <mergeCell ref="D566:E566"/>
    <mergeCell ref="F566:G566"/>
    <mergeCell ref="D567:E567"/>
    <mergeCell ref="F567:G567"/>
    <mergeCell ref="D568:E568"/>
    <mergeCell ref="F568:G568"/>
    <mergeCell ref="D569:E569"/>
    <mergeCell ref="F569:G569"/>
    <mergeCell ref="D570:E570"/>
    <mergeCell ref="F570:G570"/>
    <mergeCell ref="D571:E571"/>
    <mergeCell ref="F571:G571"/>
    <mergeCell ref="D572:E572"/>
    <mergeCell ref="F572:G572"/>
    <mergeCell ref="D573:E573"/>
    <mergeCell ref="F573:G573"/>
    <mergeCell ref="D574:E574"/>
    <mergeCell ref="F574:G574"/>
    <mergeCell ref="I574:J574"/>
    <mergeCell ref="D575:E575"/>
    <mergeCell ref="F575:G575"/>
    <mergeCell ref="D576:E576"/>
    <mergeCell ref="F576:G576"/>
    <mergeCell ref="I576:J576"/>
    <mergeCell ref="D577:E577"/>
    <mergeCell ref="F577:G577"/>
    <mergeCell ref="I577:J577"/>
    <mergeCell ref="D578:E578"/>
    <mergeCell ref="F578:G578"/>
    <mergeCell ref="I578:J578"/>
    <mergeCell ref="D579:E579"/>
    <mergeCell ref="F579:G579"/>
    <mergeCell ref="I579:J579"/>
    <mergeCell ref="D580:E580"/>
    <mergeCell ref="F580:G580"/>
    <mergeCell ref="I580:J580"/>
    <mergeCell ref="D581:E581"/>
    <mergeCell ref="F581:G581"/>
    <mergeCell ref="D582:E582"/>
    <mergeCell ref="F582:G582"/>
    <mergeCell ref="D583:E583"/>
    <mergeCell ref="F583:G583"/>
    <mergeCell ref="D584:E584"/>
    <mergeCell ref="F584:G584"/>
    <mergeCell ref="D585:E585"/>
    <mergeCell ref="F585:G585"/>
    <mergeCell ref="D586:E586"/>
    <mergeCell ref="F586:G586"/>
    <mergeCell ref="D587:E587"/>
    <mergeCell ref="F587:G587"/>
    <mergeCell ref="D588:E588"/>
    <mergeCell ref="F588:G588"/>
    <mergeCell ref="D589:E589"/>
    <mergeCell ref="F589:G589"/>
    <mergeCell ref="D590:E590"/>
    <mergeCell ref="F590:G590"/>
    <mergeCell ref="D591:E591"/>
    <mergeCell ref="F591:G591"/>
    <mergeCell ref="D592:E592"/>
    <mergeCell ref="F592:G592"/>
    <mergeCell ref="D593:E593"/>
    <mergeCell ref="F593:G593"/>
    <mergeCell ref="D594:E594"/>
    <mergeCell ref="F594:G594"/>
    <mergeCell ref="D595:E595"/>
    <mergeCell ref="F595:G595"/>
    <mergeCell ref="D596:E596"/>
    <mergeCell ref="F596:G596"/>
    <mergeCell ref="D597:E597"/>
    <mergeCell ref="F597:G597"/>
    <mergeCell ref="D598:E598"/>
    <mergeCell ref="F598:G598"/>
    <mergeCell ref="I598:J598"/>
    <mergeCell ref="D599:E599"/>
    <mergeCell ref="F599:G599"/>
    <mergeCell ref="I599:J599"/>
    <mergeCell ref="D600:E600"/>
    <mergeCell ref="F600:G600"/>
    <mergeCell ref="I600:J600"/>
    <mergeCell ref="D601:E601"/>
    <mergeCell ref="F601:G601"/>
    <mergeCell ref="I601:J601"/>
    <mergeCell ref="D602:E602"/>
    <mergeCell ref="F602:G602"/>
    <mergeCell ref="D603:E603"/>
    <mergeCell ref="F603:G603"/>
    <mergeCell ref="D604:E604"/>
    <mergeCell ref="F604:G604"/>
    <mergeCell ref="D605:E605"/>
    <mergeCell ref="F605:G605"/>
    <mergeCell ref="D606:E606"/>
    <mergeCell ref="F606:G606"/>
    <mergeCell ref="D607:E607"/>
    <mergeCell ref="F607:G607"/>
    <mergeCell ref="D608:E608"/>
    <mergeCell ref="F608:G608"/>
    <mergeCell ref="D609:E609"/>
    <mergeCell ref="F609:G609"/>
    <mergeCell ref="D610:E610"/>
    <mergeCell ref="F610:G610"/>
    <mergeCell ref="D611:E611"/>
    <mergeCell ref="F611:G611"/>
    <mergeCell ref="D612:E612"/>
    <mergeCell ref="F612:G612"/>
    <mergeCell ref="D613:E613"/>
    <mergeCell ref="F613:G613"/>
    <mergeCell ref="D614:E614"/>
    <mergeCell ref="F614:G614"/>
    <mergeCell ref="D615:E615"/>
    <mergeCell ref="F615:G615"/>
    <mergeCell ref="D616:E616"/>
    <mergeCell ref="F616:G616"/>
    <mergeCell ref="D617:E617"/>
    <mergeCell ref="F617:G617"/>
    <mergeCell ref="D618:E618"/>
    <mergeCell ref="F618:G618"/>
    <mergeCell ref="D619:E619"/>
    <mergeCell ref="F619:G619"/>
    <mergeCell ref="D620:E620"/>
    <mergeCell ref="F620:G620"/>
    <mergeCell ref="D621:E621"/>
    <mergeCell ref="F621:G621"/>
    <mergeCell ref="D622:E622"/>
    <mergeCell ref="F622:G622"/>
    <mergeCell ref="D623:E623"/>
    <mergeCell ref="F623:G623"/>
    <mergeCell ref="D624:E624"/>
    <mergeCell ref="F624:G624"/>
    <mergeCell ref="D625:E625"/>
    <mergeCell ref="F625:G625"/>
    <mergeCell ref="D626:E626"/>
    <mergeCell ref="F626:G626"/>
    <mergeCell ref="D627:E627"/>
    <mergeCell ref="F627:G627"/>
    <mergeCell ref="D628:E628"/>
    <mergeCell ref="F628:G628"/>
    <mergeCell ref="D629:E629"/>
    <mergeCell ref="F629:G629"/>
    <mergeCell ref="D630:E630"/>
    <mergeCell ref="F630:G630"/>
    <mergeCell ref="D631:E631"/>
    <mergeCell ref="F631:G631"/>
    <mergeCell ref="D632:E632"/>
    <mergeCell ref="F632:G632"/>
    <mergeCell ref="D633:E633"/>
    <mergeCell ref="F633:G633"/>
    <mergeCell ref="D634:E634"/>
    <mergeCell ref="F634:G634"/>
    <mergeCell ref="D635:E635"/>
    <mergeCell ref="F635:G635"/>
    <mergeCell ref="D636:E636"/>
    <mergeCell ref="F636:G636"/>
    <mergeCell ref="D637:E637"/>
    <mergeCell ref="F637:G637"/>
    <mergeCell ref="D638:E638"/>
    <mergeCell ref="F638:G638"/>
    <mergeCell ref="D639:E639"/>
    <mergeCell ref="F639:G639"/>
    <mergeCell ref="D640:E640"/>
    <mergeCell ref="F640:G640"/>
    <mergeCell ref="D641:E641"/>
    <mergeCell ref="F641:G641"/>
    <mergeCell ref="D642:E642"/>
    <mergeCell ref="F642:G642"/>
    <mergeCell ref="D643:E643"/>
    <mergeCell ref="F643:G643"/>
    <mergeCell ref="D644:E644"/>
    <mergeCell ref="F644:G644"/>
    <mergeCell ref="D645:E645"/>
    <mergeCell ref="F645:G645"/>
    <mergeCell ref="D646:E646"/>
    <mergeCell ref="F646:G646"/>
    <mergeCell ref="D647:E647"/>
    <mergeCell ref="F647:G647"/>
    <mergeCell ref="D648:E648"/>
    <mergeCell ref="F648:G648"/>
    <mergeCell ref="D649:E649"/>
    <mergeCell ref="F649:G649"/>
    <mergeCell ref="D650:E650"/>
    <mergeCell ref="F650:G650"/>
    <mergeCell ref="D651:E651"/>
    <mergeCell ref="F651:G651"/>
    <mergeCell ref="D652:E652"/>
    <mergeCell ref="F652:G652"/>
    <mergeCell ref="D653:E653"/>
    <mergeCell ref="F653:G653"/>
    <mergeCell ref="D654:E654"/>
    <mergeCell ref="F654:G654"/>
    <mergeCell ref="D655:E655"/>
    <mergeCell ref="F655:G655"/>
    <mergeCell ref="D656:E656"/>
    <mergeCell ref="F656:G656"/>
    <mergeCell ref="D657:E657"/>
    <mergeCell ref="F657:G657"/>
    <mergeCell ref="D658:E658"/>
    <mergeCell ref="F658:G658"/>
    <mergeCell ref="D659:E659"/>
    <mergeCell ref="F659:G659"/>
    <mergeCell ref="D660:E660"/>
    <mergeCell ref="F660:G660"/>
    <mergeCell ref="D661:E661"/>
    <mergeCell ref="F661:G661"/>
    <mergeCell ref="D662:E662"/>
    <mergeCell ref="F662:G662"/>
    <mergeCell ref="D663:E663"/>
    <mergeCell ref="F663:G663"/>
    <mergeCell ref="D664:E664"/>
    <mergeCell ref="F664:G664"/>
    <mergeCell ref="D665:E665"/>
    <mergeCell ref="F665:G665"/>
    <mergeCell ref="D666:E666"/>
    <mergeCell ref="F666:G666"/>
    <mergeCell ref="D667:E667"/>
    <mergeCell ref="F667:G667"/>
    <mergeCell ref="D668:E668"/>
    <mergeCell ref="F668:G668"/>
    <mergeCell ref="D669:E669"/>
    <mergeCell ref="F669:G669"/>
    <mergeCell ref="D670:E670"/>
    <mergeCell ref="F670:G670"/>
    <mergeCell ref="D671:E671"/>
    <mergeCell ref="F671:G671"/>
    <mergeCell ref="D672:E672"/>
    <mergeCell ref="F672:G672"/>
    <mergeCell ref="D673:E673"/>
    <mergeCell ref="F673:G673"/>
    <mergeCell ref="D674:E674"/>
    <mergeCell ref="F674:G674"/>
    <mergeCell ref="D675:E675"/>
    <mergeCell ref="F675:G675"/>
    <mergeCell ref="D676:E676"/>
    <mergeCell ref="F676:G676"/>
    <mergeCell ref="D677:E677"/>
    <mergeCell ref="F677:G677"/>
    <mergeCell ref="D678:E678"/>
    <mergeCell ref="F678:G678"/>
    <mergeCell ref="D679:E679"/>
    <mergeCell ref="F679:G679"/>
    <mergeCell ref="D680:E680"/>
    <mergeCell ref="F680:G680"/>
    <mergeCell ref="D681:E681"/>
    <mergeCell ref="F681:G681"/>
    <mergeCell ref="D682:E682"/>
    <mergeCell ref="F682:G682"/>
    <mergeCell ref="D683:E683"/>
    <mergeCell ref="F683:G683"/>
    <mergeCell ref="D684:E684"/>
    <mergeCell ref="F684:G684"/>
    <mergeCell ref="D685:E685"/>
    <mergeCell ref="F685:G685"/>
    <mergeCell ref="D686:E686"/>
    <mergeCell ref="F686:G686"/>
    <mergeCell ref="D687:E687"/>
    <mergeCell ref="F687:G687"/>
    <mergeCell ref="D688:E688"/>
    <mergeCell ref="F688:G688"/>
    <mergeCell ref="D689:E689"/>
    <mergeCell ref="F689:G689"/>
    <mergeCell ref="D690:E690"/>
    <mergeCell ref="F690:G690"/>
    <mergeCell ref="D691:E691"/>
    <mergeCell ref="F691:G691"/>
    <mergeCell ref="D692:E692"/>
    <mergeCell ref="F692:G692"/>
    <mergeCell ref="D693:E693"/>
    <mergeCell ref="F693:G693"/>
    <mergeCell ref="D694:E694"/>
    <mergeCell ref="F694:G694"/>
    <mergeCell ref="D695:E695"/>
    <mergeCell ref="F695:G695"/>
    <mergeCell ref="D696:E696"/>
    <mergeCell ref="F696:G696"/>
    <mergeCell ref="D697:E697"/>
    <mergeCell ref="F697:G697"/>
    <mergeCell ref="D698:E698"/>
    <mergeCell ref="F698:G698"/>
    <mergeCell ref="D699:E699"/>
    <mergeCell ref="F699:G699"/>
    <mergeCell ref="D700:E700"/>
    <mergeCell ref="F700:G700"/>
    <mergeCell ref="D701:E701"/>
    <mergeCell ref="F701:G701"/>
    <mergeCell ref="D702:E702"/>
    <mergeCell ref="F702:G702"/>
    <mergeCell ref="D703:E703"/>
    <mergeCell ref="F703:G703"/>
    <mergeCell ref="D704:E704"/>
    <mergeCell ref="F704:G704"/>
    <mergeCell ref="D705:E705"/>
    <mergeCell ref="F705:G705"/>
    <mergeCell ref="D706:E706"/>
    <mergeCell ref="F706:G706"/>
    <mergeCell ref="D707:E707"/>
    <mergeCell ref="F707:G707"/>
    <mergeCell ref="D708:E708"/>
    <mergeCell ref="F708:G708"/>
    <mergeCell ref="D709:E709"/>
    <mergeCell ref="F709:G709"/>
    <mergeCell ref="D710:E710"/>
    <mergeCell ref="F710:G710"/>
    <mergeCell ref="D711:E711"/>
    <mergeCell ref="F711:G711"/>
    <mergeCell ref="D712:E712"/>
    <mergeCell ref="F712:G712"/>
    <mergeCell ref="D713:E713"/>
    <mergeCell ref="F713:G713"/>
    <mergeCell ref="D714:E714"/>
    <mergeCell ref="F714:G714"/>
    <mergeCell ref="D715:E715"/>
    <mergeCell ref="F715:G715"/>
    <mergeCell ref="D716:E716"/>
    <mergeCell ref="F716:G716"/>
    <mergeCell ref="D717:E717"/>
    <mergeCell ref="F717:G717"/>
    <mergeCell ref="D718:E718"/>
    <mergeCell ref="F718:G718"/>
    <mergeCell ref="D719:E719"/>
    <mergeCell ref="F719:G719"/>
    <mergeCell ref="D720:E720"/>
    <mergeCell ref="F720:G720"/>
    <mergeCell ref="I720:J720"/>
    <mergeCell ref="D721:E721"/>
    <mergeCell ref="F721:G721"/>
    <mergeCell ref="D722:E722"/>
    <mergeCell ref="F722:G722"/>
    <mergeCell ref="D723:E723"/>
    <mergeCell ref="F723:G723"/>
    <mergeCell ref="D724:E724"/>
    <mergeCell ref="F724:G724"/>
    <mergeCell ref="D725:E725"/>
    <mergeCell ref="F725:G725"/>
    <mergeCell ref="D726:E726"/>
    <mergeCell ref="F726:G726"/>
    <mergeCell ref="D727:E727"/>
    <mergeCell ref="F727:G727"/>
    <mergeCell ref="D728:E728"/>
    <mergeCell ref="F728:G728"/>
    <mergeCell ref="I728:J728"/>
    <mergeCell ref="D729:E729"/>
    <mergeCell ref="F729:G729"/>
    <mergeCell ref="I729:J729"/>
    <mergeCell ref="D730:E730"/>
    <mergeCell ref="F730:G730"/>
    <mergeCell ref="I730:J730"/>
    <mergeCell ref="D731:E731"/>
    <mergeCell ref="F731:G731"/>
    <mergeCell ref="I731:J731"/>
    <mergeCell ref="D732:E732"/>
    <mergeCell ref="F732:G732"/>
    <mergeCell ref="I732:J732"/>
    <mergeCell ref="D733:E733"/>
    <mergeCell ref="F733:G733"/>
    <mergeCell ref="I733:J733"/>
    <mergeCell ref="D734:E734"/>
    <mergeCell ref="F734:G734"/>
    <mergeCell ref="D735:E735"/>
    <mergeCell ref="F735:G735"/>
    <mergeCell ref="D736:E736"/>
    <mergeCell ref="F736:G736"/>
    <mergeCell ref="D737:E737"/>
    <mergeCell ref="F737:G737"/>
    <mergeCell ref="D738:E738"/>
    <mergeCell ref="F738:G738"/>
    <mergeCell ref="D739:E739"/>
    <mergeCell ref="F739:G739"/>
    <mergeCell ref="D740:E740"/>
    <mergeCell ref="F740:G740"/>
    <mergeCell ref="D741:E741"/>
    <mergeCell ref="F741:G741"/>
    <mergeCell ref="D742:E742"/>
    <mergeCell ref="F742:G742"/>
    <mergeCell ref="D743:E743"/>
    <mergeCell ref="F743:G743"/>
    <mergeCell ref="D744:E744"/>
    <mergeCell ref="F744:G744"/>
    <mergeCell ref="D745:E745"/>
    <mergeCell ref="F745:G745"/>
    <mergeCell ref="D746:E746"/>
    <mergeCell ref="F746:G746"/>
    <mergeCell ref="D747:E747"/>
    <mergeCell ref="F747:G747"/>
    <mergeCell ref="D748:E748"/>
    <mergeCell ref="F748:G748"/>
    <mergeCell ref="I748:J748"/>
    <mergeCell ref="D749:E749"/>
    <mergeCell ref="F749:G749"/>
    <mergeCell ref="I749:J749"/>
    <mergeCell ref="D750:E750"/>
    <mergeCell ref="F750:G750"/>
    <mergeCell ref="I750:J750"/>
    <mergeCell ref="D751:E751"/>
    <mergeCell ref="F751:G751"/>
    <mergeCell ref="D752:E752"/>
    <mergeCell ref="F752:G752"/>
    <mergeCell ref="D753:E753"/>
    <mergeCell ref="F753:G753"/>
    <mergeCell ref="D754:E754"/>
    <mergeCell ref="F754:G754"/>
    <mergeCell ref="D755:E755"/>
    <mergeCell ref="F755:G755"/>
    <mergeCell ref="D756:E756"/>
    <mergeCell ref="F756:G756"/>
    <mergeCell ref="D757:E757"/>
    <mergeCell ref="F757:G757"/>
    <mergeCell ref="D758:E758"/>
    <mergeCell ref="F758:G758"/>
    <mergeCell ref="D759:E759"/>
    <mergeCell ref="F759:G759"/>
    <mergeCell ref="D760:E760"/>
    <mergeCell ref="F760:G760"/>
    <mergeCell ref="D761:E761"/>
    <mergeCell ref="F761:G761"/>
    <mergeCell ref="D762:E762"/>
    <mergeCell ref="F762:G762"/>
    <mergeCell ref="D763:E763"/>
    <mergeCell ref="F763:G763"/>
    <mergeCell ref="I763:J763"/>
    <mergeCell ref="D764:E764"/>
    <mergeCell ref="F764:G764"/>
    <mergeCell ref="D765:E765"/>
    <mergeCell ref="F765:G765"/>
    <mergeCell ref="D766:E766"/>
    <mergeCell ref="F766:G766"/>
    <mergeCell ref="D767:E767"/>
    <mergeCell ref="F767:G767"/>
    <mergeCell ref="D768:E768"/>
    <mergeCell ref="F768:G768"/>
    <mergeCell ref="D769:E769"/>
    <mergeCell ref="F769:G769"/>
    <mergeCell ref="D770:E770"/>
    <mergeCell ref="F770:G770"/>
    <mergeCell ref="D771:E771"/>
    <mergeCell ref="F771:G771"/>
    <mergeCell ref="D772:E772"/>
    <mergeCell ref="F772:G772"/>
    <mergeCell ref="D773:E773"/>
    <mergeCell ref="F773:G773"/>
    <mergeCell ref="D774:E774"/>
    <mergeCell ref="F774:G774"/>
    <mergeCell ref="D775:E775"/>
    <mergeCell ref="F775:G775"/>
    <mergeCell ref="D776:E776"/>
    <mergeCell ref="F776:G776"/>
    <mergeCell ref="I776:J776"/>
    <mergeCell ref="D777:E777"/>
    <mergeCell ref="F777:G777"/>
    <mergeCell ref="I777:J777"/>
    <mergeCell ref="D778:E778"/>
    <mergeCell ref="F778:G778"/>
    <mergeCell ref="D779:E779"/>
    <mergeCell ref="F779:G779"/>
    <mergeCell ref="D780:E780"/>
    <mergeCell ref="F780:G780"/>
    <mergeCell ref="D781:E781"/>
    <mergeCell ref="F781:G781"/>
    <mergeCell ref="D782:E782"/>
    <mergeCell ref="F782:G782"/>
    <mergeCell ref="D783:E783"/>
    <mergeCell ref="F783:G783"/>
    <mergeCell ref="D784:E784"/>
    <mergeCell ref="F784:G784"/>
    <mergeCell ref="D785:E785"/>
    <mergeCell ref="F785:G785"/>
    <mergeCell ref="D786:E786"/>
    <mergeCell ref="F786:G786"/>
    <mergeCell ref="D787:E787"/>
    <mergeCell ref="F787:G787"/>
    <mergeCell ref="D788:E788"/>
    <mergeCell ref="F788:G788"/>
    <mergeCell ref="D789:E789"/>
    <mergeCell ref="F789:G789"/>
    <mergeCell ref="D790:E790"/>
    <mergeCell ref="F790:G790"/>
    <mergeCell ref="D791:E791"/>
    <mergeCell ref="F791:G791"/>
    <mergeCell ref="D792:E792"/>
    <mergeCell ref="F792:G792"/>
    <mergeCell ref="D793:E793"/>
    <mergeCell ref="F793:G793"/>
    <mergeCell ref="D794:E794"/>
    <mergeCell ref="F794:G794"/>
    <mergeCell ref="D795:E795"/>
    <mergeCell ref="F795:G795"/>
    <mergeCell ref="D796:E796"/>
    <mergeCell ref="F796:G796"/>
    <mergeCell ref="D797:E797"/>
    <mergeCell ref="F797:G797"/>
    <mergeCell ref="D798:E798"/>
    <mergeCell ref="F798:G798"/>
    <mergeCell ref="D799:E799"/>
    <mergeCell ref="F799:G799"/>
    <mergeCell ref="D800:E800"/>
    <mergeCell ref="F800:G800"/>
    <mergeCell ref="D801:E801"/>
    <mergeCell ref="F801:G801"/>
    <mergeCell ref="D802:E802"/>
    <mergeCell ref="F802:G802"/>
    <mergeCell ref="D803:E803"/>
    <mergeCell ref="F803:G803"/>
    <mergeCell ref="D804:E804"/>
    <mergeCell ref="F804:G804"/>
    <mergeCell ref="D805:E805"/>
    <mergeCell ref="F805:G805"/>
    <mergeCell ref="D806:E806"/>
    <mergeCell ref="F806:G806"/>
    <mergeCell ref="D807:E807"/>
    <mergeCell ref="F807:G807"/>
    <mergeCell ref="D808:E808"/>
    <mergeCell ref="F808:G808"/>
    <mergeCell ref="D809:E809"/>
    <mergeCell ref="F809:G809"/>
    <mergeCell ref="D810:E810"/>
    <mergeCell ref="F810:G810"/>
    <mergeCell ref="D811:E811"/>
    <mergeCell ref="F811:G811"/>
    <mergeCell ref="D812:E812"/>
    <mergeCell ref="F812:G812"/>
    <mergeCell ref="I812:J812"/>
    <mergeCell ref="D813:E813"/>
    <mergeCell ref="F813:G813"/>
    <mergeCell ref="D814:E814"/>
    <mergeCell ref="F814:G814"/>
    <mergeCell ref="I814:J814"/>
    <mergeCell ref="D815:E815"/>
    <mergeCell ref="F815:G815"/>
    <mergeCell ref="D816:E816"/>
    <mergeCell ref="F816:G816"/>
    <mergeCell ref="D817:E817"/>
    <mergeCell ref="F817:G817"/>
    <mergeCell ref="D818:E818"/>
    <mergeCell ref="F818:G818"/>
    <mergeCell ref="D819:E819"/>
    <mergeCell ref="F819:G819"/>
    <mergeCell ref="D820:E820"/>
    <mergeCell ref="F820:G820"/>
    <mergeCell ref="D821:E821"/>
    <mergeCell ref="F821:G821"/>
    <mergeCell ref="D822:E822"/>
    <mergeCell ref="F822:G822"/>
    <mergeCell ref="D823:E823"/>
    <mergeCell ref="F823:G823"/>
    <mergeCell ref="D824:E824"/>
    <mergeCell ref="F824:G824"/>
    <mergeCell ref="D825:E825"/>
    <mergeCell ref="F825:G825"/>
    <mergeCell ref="D826:E826"/>
    <mergeCell ref="F826:G826"/>
    <mergeCell ref="D827:E827"/>
    <mergeCell ref="F827:G827"/>
    <mergeCell ref="D828:E828"/>
    <mergeCell ref="F828:G828"/>
    <mergeCell ref="D829:E829"/>
    <mergeCell ref="F829:G829"/>
    <mergeCell ref="D830:E830"/>
    <mergeCell ref="F830:G830"/>
    <mergeCell ref="D831:E831"/>
    <mergeCell ref="F831:G831"/>
    <mergeCell ref="D832:E832"/>
    <mergeCell ref="F832:G832"/>
    <mergeCell ref="D833:E833"/>
    <mergeCell ref="F833:G833"/>
    <mergeCell ref="D834:E834"/>
    <mergeCell ref="F834:G834"/>
    <mergeCell ref="D835:E835"/>
    <mergeCell ref="F835:G835"/>
    <mergeCell ref="D836:E836"/>
    <mergeCell ref="F836:G836"/>
    <mergeCell ref="D837:E837"/>
    <mergeCell ref="F837:G837"/>
    <mergeCell ref="I837:J837"/>
    <mergeCell ref="D838:E838"/>
    <mergeCell ref="F838:G838"/>
    <mergeCell ref="D839:E839"/>
    <mergeCell ref="F839:G839"/>
    <mergeCell ref="D840:E840"/>
    <mergeCell ref="F840:G840"/>
    <mergeCell ref="D841:E841"/>
    <mergeCell ref="F841:G841"/>
    <mergeCell ref="D842:E842"/>
    <mergeCell ref="F842:G842"/>
    <mergeCell ref="D843:E843"/>
    <mergeCell ref="F843:G843"/>
    <mergeCell ref="D844:E844"/>
    <mergeCell ref="F844:G844"/>
    <mergeCell ref="D845:E845"/>
    <mergeCell ref="F845:G845"/>
    <mergeCell ref="D846:E846"/>
    <mergeCell ref="F846:G846"/>
    <mergeCell ref="D847:E847"/>
    <mergeCell ref="F847:G847"/>
    <mergeCell ref="D848:E848"/>
    <mergeCell ref="F848:G848"/>
    <mergeCell ref="D849:E849"/>
    <mergeCell ref="F849:G849"/>
    <mergeCell ref="D850:E850"/>
    <mergeCell ref="F850:G850"/>
    <mergeCell ref="D851:E851"/>
    <mergeCell ref="F851:G851"/>
    <mergeCell ref="D852:E852"/>
    <mergeCell ref="F852:G852"/>
    <mergeCell ref="D853:E853"/>
    <mergeCell ref="F853:G853"/>
    <mergeCell ref="D854:E854"/>
    <mergeCell ref="F854:G854"/>
    <mergeCell ref="D855:E855"/>
    <mergeCell ref="F855:G855"/>
    <mergeCell ref="D856:E856"/>
    <mergeCell ref="F856:G856"/>
    <mergeCell ref="D857:E857"/>
    <mergeCell ref="F857:G857"/>
    <mergeCell ref="D858:E858"/>
    <mergeCell ref="F858:G858"/>
    <mergeCell ref="D859:E859"/>
    <mergeCell ref="F859:G859"/>
    <mergeCell ref="D860:E860"/>
    <mergeCell ref="F860:G860"/>
    <mergeCell ref="D861:E861"/>
    <mergeCell ref="F861:G861"/>
    <mergeCell ref="D862:E862"/>
    <mergeCell ref="F862:G862"/>
    <mergeCell ref="D863:E863"/>
    <mergeCell ref="F863:G863"/>
    <mergeCell ref="D864:E864"/>
    <mergeCell ref="F864:G864"/>
    <mergeCell ref="D865:E865"/>
    <mergeCell ref="F865:G865"/>
    <mergeCell ref="D866:E866"/>
    <mergeCell ref="F866:G866"/>
    <mergeCell ref="D867:E867"/>
    <mergeCell ref="F867:G867"/>
    <mergeCell ref="D868:E868"/>
    <mergeCell ref="F868:G868"/>
    <mergeCell ref="D869:E869"/>
    <mergeCell ref="F869:G869"/>
    <mergeCell ref="D870:E870"/>
    <mergeCell ref="F870:G870"/>
    <mergeCell ref="D871:E871"/>
    <mergeCell ref="F871:G871"/>
    <mergeCell ref="I871:J871"/>
    <mergeCell ref="D872:E872"/>
    <mergeCell ref="F872:G872"/>
    <mergeCell ref="I872:J872"/>
    <mergeCell ref="D873:E873"/>
    <mergeCell ref="F873:G873"/>
    <mergeCell ref="I873:J873"/>
    <mergeCell ref="D874:E874"/>
    <mergeCell ref="F874:G874"/>
    <mergeCell ref="D875:E875"/>
    <mergeCell ref="F875:G875"/>
    <mergeCell ref="D876:E876"/>
    <mergeCell ref="F876:G876"/>
    <mergeCell ref="D877:E877"/>
    <mergeCell ref="F877:G877"/>
    <mergeCell ref="I877:J877"/>
    <mergeCell ref="D878:E878"/>
    <mergeCell ref="F878:G878"/>
    <mergeCell ref="I878:J878"/>
    <mergeCell ref="D879:E879"/>
    <mergeCell ref="F879:G879"/>
    <mergeCell ref="I879:J879"/>
    <mergeCell ref="D880:E880"/>
    <mergeCell ref="F880:G880"/>
    <mergeCell ref="I880:J880"/>
    <mergeCell ref="D881:E881"/>
    <mergeCell ref="F881:G881"/>
    <mergeCell ref="I881:J881"/>
    <mergeCell ref="D882:E882"/>
    <mergeCell ref="F882:G882"/>
    <mergeCell ref="D883:E883"/>
    <mergeCell ref="F883:G883"/>
    <mergeCell ref="D884:E884"/>
    <mergeCell ref="F884:G884"/>
    <mergeCell ref="D885:E885"/>
    <mergeCell ref="F885:G885"/>
    <mergeCell ref="D886:E886"/>
    <mergeCell ref="F886:G886"/>
    <mergeCell ref="D887:E887"/>
    <mergeCell ref="F887:G887"/>
    <mergeCell ref="D888:E888"/>
    <mergeCell ref="F888:G888"/>
    <mergeCell ref="D889:E889"/>
    <mergeCell ref="F889:G889"/>
    <mergeCell ref="D890:E890"/>
    <mergeCell ref="F890:G890"/>
    <mergeCell ref="D891:E891"/>
    <mergeCell ref="F891:G891"/>
    <mergeCell ref="D892:E892"/>
    <mergeCell ref="F892:G892"/>
    <mergeCell ref="D893:E893"/>
    <mergeCell ref="F893:G893"/>
    <mergeCell ref="D894:E894"/>
    <mergeCell ref="F894:G894"/>
    <mergeCell ref="D895:E895"/>
    <mergeCell ref="F895:G895"/>
    <mergeCell ref="D896:E896"/>
    <mergeCell ref="F896:G896"/>
    <mergeCell ref="D897:E897"/>
    <mergeCell ref="F897:G897"/>
    <mergeCell ref="D898:E898"/>
    <mergeCell ref="F898:G898"/>
    <mergeCell ref="D899:E899"/>
    <mergeCell ref="F899:G899"/>
    <mergeCell ref="D900:E900"/>
    <mergeCell ref="F900:G900"/>
    <mergeCell ref="D901:E901"/>
    <mergeCell ref="F901:G901"/>
    <mergeCell ref="D902:E902"/>
    <mergeCell ref="F902:G902"/>
    <mergeCell ref="D903:E903"/>
    <mergeCell ref="F903:G903"/>
    <mergeCell ref="D904:E904"/>
    <mergeCell ref="F904:G904"/>
    <mergeCell ref="D905:E905"/>
    <mergeCell ref="F905:G905"/>
    <mergeCell ref="D906:E906"/>
    <mergeCell ref="F906:G906"/>
    <mergeCell ref="D907:E907"/>
    <mergeCell ref="F907:G907"/>
    <mergeCell ref="D908:E908"/>
    <mergeCell ref="F908:G908"/>
    <mergeCell ref="D909:E909"/>
    <mergeCell ref="F909:G909"/>
    <mergeCell ref="D910:E910"/>
    <mergeCell ref="F910:G910"/>
    <mergeCell ref="D911:E911"/>
    <mergeCell ref="F911:G911"/>
    <mergeCell ref="D912:E912"/>
    <mergeCell ref="F912:G912"/>
    <mergeCell ref="D913:E913"/>
    <mergeCell ref="F913:G913"/>
    <mergeCell ref="D914:E914"/>
    <mergeCell ref="F914:G914"/>
    <mergeCell ref="D915:E915"/>
    <mergeCell ref="F915:G915"/>
    <mergeCell ref="D916:E916"/>
    <mergeCell ref="F916:G916"/>
    <mergeCell ref="D917:E917"/>
    <mergeCell ref="F917:G917"/>
    <mergeCell ref="D918:E918"/>
    <mergeCell ref="F918:G918"/>
    <mergeCell ref="D919:E919"/>
    <mergeCell ref="F919:G919"/>
    <mergeCell ref="D920:E920"/>
    <mergeCell ref="F920:G920"/>
    <mergeCell ref="D921:E921"/>
    <mergeCell ref="F921:G921"/>
    <mergeCell ref="D922:E922"/>
    <mergeCell ref="F922:G922"/>
    <mergeCell ref="D923:E923"/>
    <mergeCell ref="F923:G923"/>
    <mergeCell ref="D924:E924"/>
    <mergeCell ref="F924:G924"/>
    <mergeCell ref="D925:E925"/>
    <mergeCell ref="F925:G925"/>
    <mergeCell ref="D926:E926"/>
    <mergeCell ref="F926:G926"/>
    <mergeCell ref="D927:E927"/>
    <mergeCell ref="F927:G927"/>
    <mergeCell ref="D928:E928"/>
    <mergeCell ref="F928:G928"/>
    <mergeCell ref="D929:E929"/>
    <mergeCell ref="F929:G929"/>
    <mergeCell ref="D930:E930"/>
    <mergeCell ref="F930:G930"/>
    <mergeCell ref="D931:E931"/>
    <mergeCell ref="F931:G931"/>
    <mergeCell ref="D932:E932"/>
    <mergeCell ref="F932:G932"/>
    <mergeCell ref="I932:J932"/>
    <mergeCell ref="D933:E933"/>
    <mergeCell ref="F933:G933"/>
    <mergeCell ref="I933:J933"/>
    <mergeCell ref="D934:E934"/>
    <mergeCell ref="F934:G934"/>
    <mergeCell ref="I934:J934"/>
    <mergeCell ref="D935:E935"/>
    <mergeCell ref="F935:G935"/>
    <mergeCell ref="D936:E936"/>
    <mergeCell ref="F936:G936"/>
    <mergeCell ref="D937:E937"/>
    <mergeCell ref="F937:G937"/>
    <mergeCell ref="D938:E938"/>
    <mergeCell ref="F938:G938"/>
    <mergeCell ref="D939:E939"/>
    <mergeCell ref="F939:G939"/>
    <mergeCell ref="D940:E940"/>
    <mergeCell ref="F940:G940"/>
    <mergeCell ref="D941:E941"/>
    <mergeCell ref="F941:G941"/>
    <mergeCell ref="D942:E942"/>
    <mergeCell ref="F942:G942"/>
    <mergeCell ref="D943:E943"/>
    <mergeCell ref="F943:G943"/>
    <mergeCell ref="D944:E944"/>
    <mergeCell ref="F944:G944"/>
    <mergeCell ref="D945:E945"/>
    <mergeCell ref="F945:G945"/>
    <mergeCell ref="D946:E946"/>
    <mergeCell ref="F946:G946"/>
    <mergeCell ref="D947:E947"/>
    <mergeCell ref="F947:G947"/>
    <mergeCell ref="D948:E948"/>
    <mergeCell ref="F948:G948"/>
    <mergeCell ref="D949:E949"/>
    <mergeCell ref="F949:G949"/>
    <mergeCell ref="D950:E950"/>
    <mergeCell ref="F950:G950"/>
    <mergeCell ref="I950:J950"/>
    <mergeCell ref="D951:E951"/>
    <mergeCell ref="F951:G951"/>
    <mergeCell ref="I951:J951"/>
    <mergeCell ref="D952:E952"/>
    <mergeCell ref="F952:G952"/>
    <mergeCell ref="I952:J952"/>
    <mergeCell ref="D953:E953"/>
    <mergeCell ref="F953:G953"/>
    <mergeCell ref="I953:J953"/>
    <mergeCell ref="D954:E954"/>
    <mergeCell ref="F954:G954"/>
    <mergeCell ref="I954:J954"/>
    <mergeCell ref="D955:E955"/>
    <mergeCell ref="F955:G955"/>
    <mergeCell ref="D956:E956"/>
    <mergeCell ref="F956:G956"/>
    <mergeCell ref="D957:E957"/>
    <mergeCell ref="F957:G957"/>
    <mergeCell ref="D958:E958"/>
    <mergeCell ref="F958:G958"/>
    <mergeCell ref="D959:E959"/>
    <mergeCell ref="F959:G959"/>
    <mergeCell ref="D960:E960"/>
    <mergeCell ref="F960:G960"/>
    <mergeCell ref="D961:E961"/>
    <mergeCell ref="F961:G961"/>
    <mergeCell ref="D962:E962"/>
    <mergeCell ref="F962:G962"/>
    <mergeCell ref="D963:E963"/>
    <mergeCell ref="F963:G963"/>
    <mergeCell ref="D964:E964"/>
    <mergeCell ref="F964:G964"/>
    <mergeCell ref="D965:E965"/>
    <mergeCell ref="F965:G965"/>
    <mergeCell ref="D966:E966"/>
    <mergeCell ref="F966:G966"/>
    <mergeCell ref="D967:E967"/>
    <mergeCell ref="F967:G967"/>
    <mergeCell ref="D968:E968"/>
    <mergeCell ref="F968:G968"/>
    <mergeCell ref="D969:E969"/>
    <mergeCell ref="F969:G969"/>
    <mergeCell ref="D970:E970"/>
    <mergeCell ref="F970:G970"/>
    <mergeCell ref="D971:E971"/>
    <mergeCell ref="F971:G971"/>
    <mergeCell ref="D972:E972"/>
    <mergeCell ref="F972:G972"/>
    <mergeCell ref="D973:E973"/>
    <mergeCell ref="F973:G973"/>
    <mergeCell ref="D974:E974"/>
    <mergeCell ref="F974:G974"/>
    <mergeCell ref="D975:E975"/>
    <mergeCell ref="F975:G975"/>
    <mergeCell ref="D976:E976"/>
    <mergeCell ref="F976:G976"/>
    <mergeCell ref="D977:E977"/>
    <mergeCell ref="F977:G977"/>
    <mergeCell ref="I977:J977"/>
    <mergeCell ref="D978:E978"/>
    <mergeCell ref="F978:G978"/>
    <mergeCell ref="I978:J978"/>
    <mergeCell ref="D979:E979"/>
    <mergeCell ref="F979:G979"/>
    <mergeCell ref="I979:J979"/>
    <mergeCell ref="D980:E980"/>
    <mergeCell ref="F980:G980"/>
    <mergeCell ref="I980:J980"/>
    <mergeCell ref="D981:E981"/>
    <mergeCell ref="F981:G981"/>
    <mergeCell ref="D982:E982"/>
    <mergeCell ref="F982:G982"/>
    <mergeCell ref="D983:E983"/>
    <mergeCell ref="F983:G983"/>
    <mergeCell ref="D984:E984"/>
    <mergeCell ref="F984:G984"/>
    <mergeCell ref="D985:E985"/>
    <mergeCell ref="F985:G985"/>
    <mergeCell ref="D986:E986"/>
    <mergeCell ref="F986:G986"/>
    <mergeCell ref="D987:E987"/>
    <mergeCell ref="F987:G987"/>
    <mergeCell ref="D988:E988"/>
    <mergeCell ref="F988:G988"/>
    <mergeCell ref="D989:E989"/>
    <mergeCell ref="F989:G989"/>
    <mergeCell ref="D990:E990"/>
    <mergeCell ref="F990:G990"/>
    <mergeCell ref="D991:E991"/>
    <mergeCell ref="F991:G991"/>
    <mergeCell ref="D992:E992"/>
    <mergeCell ref="F992:G992"/>
    <mergeCell ref="D993:E993"/>
    <mergeCell ref="F993:G993"/>
    <mergeCell ref="D994:E994"/>
    <mergeCell ref="F994:G994"/>
    <mergeCell ref="D995:E995"/>
    <mergeCell ref="F995:G995"/>
    <mergeCell ref="D996:E996"/>
    <mergeCell ref="F996:G996"/>
    <mergeCell ref="D997:E997"/>
    <mergeCell ref="F997:G997"/>
    <mergeCell ref="D998:E998"/>
    <mergeCell ref="F998:G998"/>
    <mergeCell ref="D999:E999"/>
    <mergeCell ref="F999:G999"/>
    <mergeCell ref="D1000:E1000"/>
    <mergeCell ref="F1000:G1000"/>
    <mergeCell ref="D1001:E1001"/>
    <mergeCell ref="F1001:G1001"/>
    <mergeCell ref="D1002:E1002"/>
    <mergeCell ref="F1002:G1002"/>
    <mergeCell ref="D1003:E1003"/>
    <mergeCell ref="F1003:G1003"/>
    <mergeCell ref="D1004:E1004"/>
    <mergeCell ref="F1004:G1004"/>
    <mergeCell ref="I1004:J1004"/>
    <mergeCell ref="D1005:E1005"/>
    <mergeCell ref="F1005:G1005"/>
    <mergeCell ref="I1005:J1005"/>
    <mergeCell ref="D1006:E1006"/>
    <mergeCell ref="F1006:G1006"/>
    <mergeCell ref="I1006:J1006"/>
    <mergeCell ref="D1007:E1007"/>
    <mergeCell ref="F1007:G1007"/>
    <mergeCell ref="I1007:J1007"/>
    <mergeCell ref="D1008:E1008"/>
    <mergeCell ref="F1008:G1008"/>
    <mergeCell ref="D1009:E1009"/>
    <mergeCell ref="F1009:G1009"/>
    <mergeCell ref="D1010:E1010"/>
    <mergeCell ref="F1010:G1010"/>
    <mergeCell ref="D1011:E1011"/>
    <mergeCell ref="F1011:G1011"/>
    <mergeCell ref="D1012:E1012"/>
    <mergeCell ref="F1012:G1012"/>
    <mergeCell ref="D1013:E1013"/>
    <mergeCell ref="F1013:G1013"/>
    <mergeCell ref="D1014:E1014"/>
    <mergeCell ref="F1014:G1014"/>
    <mergeCell ref="D1015:E1015"/>
    <mergeCell ref="F1015:G1015"/>
    <mergeCell ref="D1016:E1016"/>
    <mergeCell ref="F1016:G1016"/>
    <mergeCell ref="D1017:E1017"/>
    <mergeCell ref="F1017:G1017"/>
    <mergeCell ref="D1018:E1018"/>
    <mergeCell ref="F1018:G1018"/>
    <mergeCell ref="D1019:E1019"/>
    <mergeCell ref="F1019:G1019"/>
    <mergeCell ref="D1020:E1020"/>
    <mergeCell ref="F1020:G1020"/>
    <mergeCell ref="D1021:E1021"/>
    <mergeCell ref="F1021:G1021"/>
    <mergeCell ref="D1022:E1022"/>
    <mergeCell ref="F1022:G1022"/>
    <mergeCell ref="D1023:E1023"/>
    <mergeCell ref="F1023:G1023"/>
    <mergeCell ref="D1024:E1024"/>
    <mergeCell ref="F1024:G1024"/>
    <mergeCell ref="D1025:E1025"/>
    <mergeCell ref="F1025:G1025"/>
    <mergeCell ref="D1026:E1026"/>
    <mergeCell ref="F1026:G1026"/>
    <mergeCell ref="D1027:E1027"/>
    <mergeCell ref="F1027:G1027"/>
    <mergeCell ref="D1028:E1028"/>
    <mergeCell ref="F1028:G1028"/>
    <mergeCell ref="D1029:E1029"/>
    <mergeCell ref="F1029:G1029"/>
    <mergeCell ref="D1030:E1030"/>
    <mergeCell ref="F1030:G1030"/>
    <mergeCell ref="D1031:E1031"/>
    <mergeCell ref="F1031:G1031"/>
    <mergeCell ref="D1032:E1032"/>
    <mergeCell ref="F1032:G1032"/>
    <mergeCell ref="D1033:E1033"/>
    <mergeCell ref="F1033:G1033"/>
    <mergeCell ref="D1034:E1034"/>
    <mergeCell ref="F1034:G1034"/>
    <mergeCell ref="D1035:E1035"/>
    <mergeCell ref="F1035:G1035"/>
    <mergeCell ref="D1036:E1036"/>
    <mergeCell ref="F1036:G1036"/>
    <mergeCell ref="D1037:E1037"/>
    <mergeCell ref="F1037:G1037"/>
    <mergeCell ref="D1038:E1038"/>
    <mergeCell ref="F1038:G1038"/>
    <mergeCell ref="D1039:E1039"/>
    <mergeCell ref="F1039:G1039"/>
    <mergeCell ref="D1040:E1040"/>
    <mergeCell ref="F1040:G1040"/>
    <mergeCell ref="D1041:E1041"/>
    <mergeCell ref="F1041:G1041"/>
    <mergeCell ref="D1042:E1042"/>
    <mergeCell ref="F1042:G1042"/>
    <mergeCell ref="D1043:E1043"/>
    <mergeCell ref="F1043:G1043"/>
    <mergeCell ref="D1044:E1044"/>
    <mergeCell ref="F1044:G1044"/>
    <mergeCell ref="D1045:E1045"/>
    <mergeCell ref="F1045:G1045"/>
    <mergeCell ref="D1046:E1046"/>
    <mergeCell ref="F1046:G1046"/>
    <mergeCell ref="D1047:E1047"/>
    <mergeCell ref="F1047:G1047"/>
    <mergeCell ref="D1048:E1048"/>
    <mergeCell ref="F1048:G1048"/>
    <mergeCell ref="D1049:E1049"/>
    <mergeCell ref="F1049:G1049"/>
    <mergeCell ref="D1050:E1050"/>
    <mergeCell ref="F1050:G1050"/>
    <mergeCell ref="D1051:E1051"/>
    <mergeCell ref="F1051:G1051"/>
    <mergeCell ref="D1052:E1052"/>
    <mergeCell ref="F1052:G1052"/>
    <mergeCell ref="D1053:E1053"/>
    <mergeCell ref="F1053:G1053"/>
    <mergeCell ref="D1054:E1054"/>
    <mergeCell ref="F1054:G1054"/>
    <mergeCell ref="D1055:E1055"/>
    <mergeCell ref="F1055:G1055"/>
    <mergeCell ref="D1056:E1056"/>
    <mergeCell ref="F1056:G1056"/>
    <mergeCell ref="D1057:E1057"/>
    <mergeCell ref="F1057:G1057"/>
    <mergeCell ref="D1058:E1058"/>
    <mergeCell ref="F1058:G1058"/>
    <mergeCell ref="D1059:E1059"/>
    <mergeCell ref="F1059:G1059"/>
    <mergeCell ref="D1060:E1060"/>
    <mergeCell ref="F1060:G1060"/>
    <mergeCell ref="D1061:E1061"/>
    <mergeCell ref="F1061:G1061"/>
    <mergeCell ref="D1062:E1062"/>
    <mergeCell ref="F1062:G1062"/>
    <mergeCell ref="D1063:E1063"/>
    <mergeCell ref="F1063:G1063"/>
    <mergeCell ref="D1064:E1064"/>
    <mergeCell ref="F1064:G1064"/>
    <mergeCell ref="D1065:E1065"/>
    <mergeCell ref="F1065:G1065"/>
    <mergeCell ref="D1066:E1066"/>
    <mergeCell ref="F1066:G1066"/>
    <mergeCell ref="D1067:E1067"/>
    <mergeCell ref="F1067:G1067"/>
    <mergeCell ref="D1068:E1068"/>
    <mergeCell ref="F1068:G1068"/>
    <mergeCell ref="D1069:E1069"/>
    <mergeCell ref="F1069:G1069"/>
    <mergeCell ref="D1070:E1070"/>
    <mergeCell ref="F1070:G1070"/>
    <mergeCell ref="D1071:E1071"/>
    <mergeCell ref="F1071:G1071"/>
    <mergeCell ref="D1072:E1072"/>
    <mergeCell ref="F1072:G1072"/>
    <mergeCell ref="D1073:E1073"/>
    <mergeCell ref="F1073:G1073"/>
    <mergeCell ref="D1074:E1074"/>
    <mergeCell ref="F1074:G1074"/>
    <mergeCell ref="D1075:E1075"/>
    <mergeCell ref="F1075:G1075"/>
    <mergeCell ref="D1076:E1076"/>
    <mergeCell ref="F1076:G1076"/>
    <mergeCell ref="D1077:E1077"/>
    <mergeCell ref="F1077:G1077"/>
    <mergeCell ref="D1078:E1078"/>
    <mergeCell ref="F1078:G1078"/>
    <mergeCell ref="D1079:E1079"/>
    <mergeCell ref="F1079:G1079"/>
    <mergeCell ref="D1080:E1080"/>
    <mergeCell ref="F1080:G1080"/>
    <mergeCell ref="D1081:E1081"/>
    <mergeCell ref="F1081:G1081"/>
    <mergeCell ref="D1082:E1082"/>
    <mergeCell ref="F1082:G1082"/>
    <mergeCell ref="D1083:E1083"/>
    <mergeCell ref="F1083:G1083"/>
    <mergeCell ref="D1084:E1084"/>
    <mergeCell ref="F1084:G1084"/>
    <mergeCell ref="D1085:E1085"/>
    <mergeCell ref="F1085:G1085"/>
    <mergeCell ref="D1086:E1086"/>
    <mergeCell ref="F1086:G1086"/>
    <mergeCell ref="D1087:E1087"/>
    <mergeCell ref="F1087:G1087"/>
    <mergeCell ref="D1088:E1088"/>
    <mergeCell ref="F1088:G1088"/>
    <mergeCell ref="I1088:J1088"/>
    <mergeCell ref="D1089:E1089"/>
    <mergeCell ref="F1089:G1089"/>
    <mergeCell ref="I1089:J1089"/>
    <mergeCell ref="D1090:E1090"/>
    <mergeCell ref="F1090:G1090"/>
    <mergeCell ref="I1090:J1090"/>
    <mergeCell ref="D1091:E1091"/>
    <mergeCell ref="F1091:G1091"/>
    <mergeCell ref="I1091:J1091"/>
    <mergeCell ref="D1092:E1092"/>
    <mergeCell ref="F1092:G1092"/>
    <mergeCell ref="I1092:J1092"/>
    <mergeCell ref="D1093:E1093"/>
    <mergeCell ref="F1093:G1093"/>
    <mergeCell ref="D1094:E1094"/>
    <mergeCell ref="D1095:E1095"/>
    <mergeCell ref="F1095:G1095"/>
    <mergeCell ref="D1096:E1096"/>
    <mergeCell ref="F1096:G1096"/>
    <mergeCell ref="D1097:E1097"/>
    <mergeCell ref="F1097:G1097"/>
    <mergeCell ref="D1098:E1098"/>
    <mergeCell ref="F1098:G1098"/>
    <mergeCell ref="D1099:E1099"/>
    <mergeCell ref="F1099:G1099"/>
    <mergeCell ref="D1100:E1100"/>
    <mergeCell ref="F1100:G1100"/>
    <mergeCell ref="D1101:E1101"/>
    <mergeCell ref="F1101:G1101"/>
    <mergeCell ref="D1102:E1102"/>
    <mergeCell ref="F1102:G1102"/>
    <mergeCell ref="D1103:E1103"/>
    <mergeCell ref="F1103:G1103"/>
    <mergeCell ref="D1104:E1104"/>
    <mergeCell ref="F1104:G1104"/>
    <mergeCell ref="D1105:E1105"/>
    <mergeCell ref="F1105:G1105"/>
    <mergeCell ref="D1106:E1106"/>
    <mergeCell ref="F1106:G1106"/>
    <mergeCell ref="D1107:E1107"/>
    <mergeCell ref="F1107:G1107"/>
    <mergeCell ref="D1108:E1108"/>
    <mergeCell ref="F1108:G1108"/>
    <mergeCell ref="D1109:E1109"/>
    <mergeCell ref="F1109:G1109"/>
    <mergeCell ref="D1110:E1110"/>
    <mergeCell ref="F1110:G1110"/>
    <mergeCell ref="D1111:E1111"/>
    <mergeCell ref="F1111:G1111"/>
    <mergeCell ref="D1112:E1112"/>
    <mergeCell ref="F1112:G1112"/>
    <mergeCell ref="D1113:E1113"/>
    <mergeCell ref="F1113:G1113"/>
    <mergeCell ref="D1114:E1114"/>
    <mergeCell ref="F1114:G1114"/>
    <mergeCell ref="D1115:E1115"/>
    <mergeCell ref="F1115:G1115"/>
    <mergeCell ref="D1116:E1116"/>
    <mergeCell ref="F1116:G1116"/>
    <mergeCell ref="D1117:E1117"/>
    <mergeCell ref="F1117:G1117"/>
    <mergeCell ref="D1118:E1118"/>
    <mergeCell ref="F1118:G1118"/>
    <mergeCell ref="D1119:E1119"/>
    <mergeCell ref="F1119:G1119"/>
    <mergeCell ref="D1120:E1120"/>
    <mergeCell ref="F1120:G1120"/>
    <mergeCell ref="D1121:E1121"/>
    <mergeCell ref="F1121:G1121"/>
    <mergeCell ref="D1122:E1122"/>
    <mergeCell ref="F1122:G1122"/>
    <mergeCell ref="D1123:E1123"/>
    <mergeCell ref="F1123:G1123"/>
    <mergeCell ref="D1124:E1124"/>
    <mergeCell ref="F1124:G1124"/>
    <mergeCell ref="D1125:E1125"/>
    <mergeCell ref="F1125:G1125"/>
    <mergeCell ref="D1126:E1126"/>
    <mergeCell ref="F1126:G1126"/>
    <mergeCell ref="D1127:E1127"/>
    <mergeCell ref="F1127:G1127"/>
    <mergeCell ref="D1128:E1128"/>
    <mergeCell ref="F1128:G1128"/>
    <mergeCell ref="D1129:E1129"/>
    <mergeCell ref="F1129:G1129"/>
    <mergeCell ref="D1130:E1130"/>
    <mergeCell ref="F1130:G1130"/>
    <mergeCell ref="D1131:E1131"/>
    <mergeCell ref="F1131:G1131"/>
    <mergeCell ref="D1132:E1132"/>
    <mergeCell ref="F1132:G1132"/>
    <mergeCell ref="D1133:E1133"/>
    <mergeCell ref="F1133:G1133"/>
    <mergeCell ref="D1134:E1134"/>
    <mergeCell ref="F1134:G1134"/>
    <mergeCell ref="D1135:E1135"/>
    <mergeCell ref="F1135:G1135"/>
    <mergeCell ref="D1136:E1136"/>
    <mergeCell ref="F1136:G1136"/>
    <mergeCell ref="D1137:E1137"/>
    <mergeCell ref="F1137:G1137"/>
    <mergeCell ref="D1138:E1138"/>
    <mergeCell ref="F1138:G1138"/>
    <mergeCell ref="D1139:E1139"/>
    <mergeCell ref="F1139:G1139"/>
    <mergeCell ref="D1140:E1140"/>
    <mergeCell ref="F1140:G1140"/>
    <mergeCell ref="D1141:E1141"/>
    <mergeCell ref="F1141:G1141"/>
    <mergeCell ref="D1142:E1142"/>
    <mergeCell ref="F1142:G1142"/>
    <mergeCell ref="D1143:E1143"/>
    <mergeCell ref="F1143:G1143"/>
    <mergeCell ref="D1144:E1144"/>
    <mergeCell ref="F1144:G1144"/>
    <mergeCell ref="D1145:E1145"/>
    <mergeCell ref="F1145:G1145"/>
    <mergeCell ref="D1146:E1146"/>
    <mergeCell ref="F1146:G1146"/>
    <mergeCell ref="D1147:E1147"/>
    <mergeCell ref="F1147:G1147"/>
    <mergeCell ref="D1148:E1148"/>
    <mergeCell ref="F1148:G1148"/>
    <mergeCell ref="D1149:E1149"/>
    <mergeCell ref="F1149:G1149"/>
    <mergeCell ref="D1150:E1150"/>
    <mergeCell ref="F1150:G1150"/>
    <mergeCell ref="D1151:E1151"/>
    <mergeCell ref="F1151:G1151"/>
    <mergeCell ref="D1152:E1152"/>
    <mergeCell ref="F1152:G1152"/>
    <mergeCell ref="D1153:E1153"/>
    <mergeCell ref="F1153:G1153"/>
    <mergeCell ref="D1154:E1154"/>
    <mergeCell ref="F1154:G1154"/>
    <mergeCell ref="D1155:E1155"/>
    <mergeCell ref="F1155:G1155"/>
    <mergeCell ref="D1156:E1156"/>
    <mergeCell ref="F1156:G1156"/>
    <mergeCell ref="D1157:E1157"/>
    <mergeCell ref="F1157:G1157"/>
    <mergeCell ref="D1158:E1158"/>
    <mergeCell ref="F1158:G1158"/>
    <mergeCell ref="D1159:E1159"/>
    <mergeCell ref="F1159:G1159"/>
    <mergeCell ref="D1160:E1160"/>
    <mergeCell ref="F1160:G1160"/>
    <mergeCell ref="D1161:E1161"/>
    <mergeCell ref="F1161:G1161"/>
    <mergeCell ref="D1162:E1162"/>
    <mergeCell ref="F1162:G1162"/>
    <mergeCell ref="D1163:E1163"/>
    <mergeCell ref="F1163:G1163"/>
    <mergeCell ref="D1164:E1164"/>
    <mergeCell ref="F1164:G1164"/>
    <mergeCell ref="D1165:E1165"/>
    <mergeCell ref="F1165:G1165"/>
    <mergeCell ref="D1166:E1166"/>
    <mergeCell ref="F1166:G1166"/>
    <mergeCell ref="D1167:E1167"/>
    <mergeCell ref="F1167:G1167"/>
    <mergeCell ref="D1168:E1168"/>
    <mergeCell ref="F1168:G1168"/>
    <mergeCell ref="D1169:E1169"/>
    <mergeCell ref="F1169:G1169"/>
    <mergeCell ref="D1170:E1170"/>
    <mergeCell ref="F1170:G1170"/>
    <mergeCell ref="D1171:E1171"/>
    <mergeCell ref="F1171:G1171"/>
    <mergeCell ref="D1172:E1172"/>
    <mergeCell ref="F1172:G1172"/>
    <mergeCell ref="D1173:E1173"/>
    <mergeCell ref="F1173:G1173"/>
    <mergeCell ref="D1174:E1174"/>
    <mergeCell ref="F1174:G1174"/>
    <mergeCell ref="D1175:E1175"/>
    <mergeCell ref="F1175:G1175"/>
    <mergeCell ref="D1176:E1176"/>
    <mergeCell ref="F1176:G1176"/>
    <mergeCell ref="D1177:E1177"/>
    <mergeCell ref="F1177:G1177"/>
    <mergeCell ref="D1178:E1178"/>
    <mergeCell ref="F1178:G1178"/>
    <mergeCell ref="D1179:E1179"/>
    <mergeCell ref="F1179:G1179"/>
    <mergeCell ref="D1180:E1180"/>
    <mergeCell ref="F1180:G1180"/>
    <mergeCell ref="D1181:E1181"/>
    <mergeCell ref="F1181:G1181"/>
    <mergeCell ref="D1182:E1182"/>
    <mergeCell ref="F1182:G1182"/>
    <mergeCell ref="D1183:E1183"/>
    <mergeCell ref="F1183:G1183"/>
    <mergeCell ref="D1184:E1184"/>
    <mergeCell ref="F1184:G1184"/>
    <mergeCell ref="D1185:E1185"/>
    <mergeCell ref="F1185:G1185"/>
    <mergeCell ref="D1186:E1186"/>
    <mergeCell ref="F1186:G1186"/>
    <mergeCell ref="D1187:E1187"/>
    <mergeCell ref="F1187:G1187"/>
    <mergeCell ref="D1188:E1188"/>
    <mergeCell ref="F1188:G1188"/>
    <mergeCell ref="D1189:E1189"/>
    <mergeCell ref="F1189:G1189"/>
    <mergeCell ref="D1190:E1190"/>
    <mergeCell ref="F1190:G1190"/>
    <mergeCell ref="D1191:E1191"/>
    <mergeCell ref="F1191:G1191"/>
    <mergeCell ref="D1192:E1192"/>
    <mergeCell ref="F1192:G1192"/>
    <mergeCell ref="D1193:E1193"/>
    <mergeCell ref="F1193:G1193"/>
    <mergeCell ref="D1194:E1194"/>
    <mergeCell ref="F1194:G1194"/>
    <mergeCell ref="D1195:E1195"/>
    <mergeCell ref="F1195:G1195"/>
    <mergeCell ref="D1196:E1196"/>
    <mergeCell ref="F1196:G1196"/>
    <mergeCell ref="D1197:E1197"/>
    <mergeCell ref="F1197:G1197"/>
    <mergeCell ref="D1198:E1198"/>
    <mergeCell ref="F1198:G1198"/>
    <mergeCell ref="D1199:E1199"/>
    <mergeCell ref="F1199:G1199"/>
    <mergeCell ref="D1200:E1200"/>
    <mergeCell ref="F1200:G1200"/>
    <mergeCell ref="D1201:E1201"/>
    <mergeCell ref="F1201:G1201"/>
    <mergeCell ref="D1202:E1202"/>
    <mergeCell ref="F1202:G1202"/>
    <mergeCell ref="D1203:E1203"/>
    <mergeCell ref="F1203:G1203"/>
    <mergeCell ref="D1204:E1204"/>
    <mergeCell ref="F1204:G1204"/>
    <mergeCell ref="D1205:E1205"/>
    <mergeCell ref="F1205:G1205"/>
    <mergeCell ref="D1206:E1206"/>
    <mergeCell ref="F1206:G1206"/>
    <mergeCell ref="D1207:E1207"/>
    <mergeCell ref="F1207:G1207"/>
    <mergeCell ref="A1208:E1208"/>
    <mergeCell ref="F1208:G1208"/>
    <mergeCell ref="A1212:D1212"/>
    <mergeCell ref="F1212:H1212"/>
    <mergeCell ref="A1213:D1213"/>
    <mergeCell ref="F1213:I1213"/>
    <mergeCell ref="F1217:H1217"/>
    <mergeCell ref="F1218:H1218"/>
  </mergeCells>
  <printOptions/>
  <pageMargins left="0.3611111111111111" right="0.3611111111111111" top="0.3611111111111111" bottom="0.3611111111111111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C116" sqref="C116"/>
    </sheetView>
  </sheetViews>
  <sheetFormatPr defaultColWidth="8.00390625" defaultRowHeight="12.75"/>
  <cols>
    <col min="1" max="1" width="5.421875" style="2" customWidth="1"/>
    <col min="2" max="2" width="14.8515625" style="2" customWidth="1"/>
    <col min="3" max="3" width="13.421875" style="2" customWidth="1"/>
    <col min="4" max="4" width="30.421875" style="2" customWidth="1"/>
    <col min="5" max="5" width="10.57421875" style="3" customWidth="1"/>
    <col min="6" max="6" width="5.00390625" style="3" customWidth="1"/>
    <col min="7" max="7" width="0.85546875" style="3" customWidth="1"/>
    <col min="8" max="16384" width="9.00390625" style="0" customWidth="1"/>
  </cols>
  <sheetData>
    <row r="1" spans="1:7" ht="12.75" customHeight="1">
      <c r="A1" s="4" t="s">
        <v>0</v>
      </c>
      <c r="B1" s="4"/>
      <c r="C1" s="4"/>
      <c r="D1" s="20"/>
      <c r="E1" s="21"/>
      <c r="F1" s="21"/>
      <c r="G1" s="21"/>
    </row>
    <row r="2" spans="1:7" ht="24.75" customHeight="1">
      <c r="A2" s="5" t="s">
        <v>1119</v>
      </c>
      <c r="B2" s="5"/>
      <c r="C2" s="5"/>
      <c r="D2" s="5"/>
      <c r="E2" s="5"/>
      <c r="F2" s="5"/>
      <c r="G2" s="21"/>
    </row>
    <row r="3" spans="1:7" ht="12.75" customHeight="1">
      <c r="A3" s="20"/>
      <c r="B3" s="20"/>
      <c r="C3" s="20"/>
      <c r="D3" s="20"/>
      <c r="E3" s="21"/>
      <c r="F3" s="30" t="s">
        <v>2</v>
      </c>
      <c r="G3" s="30"/>
    </row>
    <row r="4" spans="1:7" ht="25.5" customHeight="1">
      <c r="A4" s="7" t="s">
        <v>3</v>
      </c>
      <c r="B4" s="7" t="s">
        <v>5</v>
      </c>
      <c r="C4" s="7" t="s">
        <v>6</v>
      </c>
      <c r="D4" s="7"/>
      <c r="E4" s="8" t="s">
        <v>7</v>
      </c>
      <c r="F4" s="8"/>
      <c r="G4" s="31"/>
    </row>
    <row r="5" spans="1:7" s="32" customFormat="1" ht="12.75" customHeight="1">
      <c r="A5" s="11"/>
      <c r="B5" s="11"/>
      <c r="C5" s="11" t="s">
        <v>1120</v>
      </c>
      <c r="D5" s="11"/>
      <c r="E5" s="19"/>
      <c r="F5" s="19"/>
      <c r="G5" s="21"/>
    </row>
    <row r="6" spans="1:6" ht="12.75" customHeight="1">
      <c r="A6" s="10" t="s">
        <v>9</v>
      </c>
      <c r="B6" s="10"/>
      <c r="C6" s="13" t="s">
        <v>1121</v>
      </c>
      <c r="D6" s="13"/>
      <c r="E6" s="12">
        <v>11870</v>
      </c>
      <c r="F6" s="12"/>
    </row>
    <row r="7" spans="1:7" s="32" customFormat="1" ht="12.75" customHeight="1">
      <c r="A7" s="11"/>
      <c r="B7" s="11"/>
      <c r="C7" s="11" t="s">
        <v>1122</v>
      </c>
      <c r="D7" s="11"/>
      <c r="E7" s="19"/>
      <c r="F7" s="19"/>
      <c r="G7" s="21"/>
    </row>
    <row r="8" spans="1:6" ht="12.75" customHeight="1">
      <c r="A8" s="10" t="s">
        <v>9</v>
      </c>
      <c r="B8" s="10" t="s">
        <v>14</v>
      </c>
      <c r="C8" s="13" t="s">
        <v>1123</v>
      </c>
      <c r="D8" s="13"/>
      <c r="E8" s="12">
        <v>280</v>
      </c>
      <c r="F8" s="12"/>
    </row>
    <row r="9" spans="1:6" ht="12.75" customHeight="1">
      <c r="A9" s="9">
        <f aca="true" t="shared" si="0" ref="A9:A97">1+A8</f>
        <v>2</v>
      </c>
      <c r="B9" s="10" t="s">
        <v>14</v>
      </c>
      <c r="C9" s="13" t="s">
        <v>1124</v>
      </c>
      <c r="D9" s="13"/>
      <c r="E9" s="12">
        <v>21</v>
      </c>
      <c r="F9" s="12"/>
    </row>
    <row r="10" spans="1:6" ht="12.75" customHeight="1">
      <c r="A10" s="9">
        <f t="shared" si="0"/>
        <v>3</v>
      </c>
      <c r="B10" s="10" t="s">
        <v>14</v>
      </c>
      <c r="C10" s="13" t="s">
        <v>1125</v>
      </c>
      <c r="D10" s="13"/>
      <c r="E10" s="12">
        <v>406</v>
      </c>
      <c r="F10" s="12"/>
    </row>
    <row r="11" spans="1:6" ht="12.75" customHeight="1">
      <c r="A11" s="9">
        <f t="shared" si="0"/>
        <v>4</v>
      </c>
      <c r="B11" s="10" t="s">
        <v>14</v>
      </c>
      <c r="C11" s="13" t="s">
        <v>1125</v>
      </c>
      <c r="D11" s="13"/>
      <c r="E11" s="12">
        <v>462</v>
      </c>
      <c r="F11" s="12"/>
    </row>
    <row r="12" spans="1:6" ht="12.75" customHeight="1">
      <c r="A12" s="9">
        <f t="shared" si="0"/>
        <v>5</v>
      </c>
      <c r="B12" s="10" t="s">
        <v>14</v>
      </c>
      <c r="C12" s="13" t="s">
        <v>1125</v>
      </c>
      <c r="D12" s="13"/>
      <c r="E12" s="12">
        <v>336</v>
      </c>
      <c r="F12" s="12"/>
    </row>
    <row r="13" spans="1:6" ht="12.75" customHeight="1">
      <c r="A13" s="9">
        <f t="shared" si="0"/>
        <v>6</v>
      </c>
      <c r="B13" s="10" t="s">
        <v>14</v>
      </c>
      <c r="C13" s="13" t="s">
        <v>1125</v>
      </c>
      <c r="D13" s="13"/>
      <c r="E13" s="12">
        <v>336</v>
      </c>
      <c r="F13" s="12"/>
    </row>
    <row r="14" spans="1:6" ht="12.75" customHeight="1">
      <c r="A14" s="9">
        <f t="shared" si="0"/>
        <v>7</v>
      </c>
      <c r="B14" s="10" t="s">
        <v>14</v>
      </c>
      <c r="C14" s="13" t="s">
        <v>1125</v>
      </c>
      <c r="D14" s="13"/>
      <c r="E14" s="12">
        <v>294</v>
      </c>
      <c r="F14" s="12"/>
    </row>
    <row r="15" spans="1:6" ht="12.75" customHeight="1">
      <c r="A15" s="9">
        <f t="shared" si="0"/>
        <v>8</v>
      </c>
      <c r="B15" s="10" t="s">
        <v>14</v>
      </c>
      <c r="C15" s="13" t="s">
        <v>1125</v>
      </c>
      <c r="D15" s="13"/>
      <c r="E15" s="12">
        <v>322</v>
      </c>
      <c r="F15" s="12"/>
    </row>
    <row r="16" spans="1:6" ht="12.75" customHeight="1">
      <c r="A16" s="9">
        <f t="shared" si="0"/>
        <v>9</v>
      </c>
      <c r="B16" s="10" t="s">
        <v>110</v>
      </c>
      <c r="C16" s="13" t="s">
        <v>1126</v>
      </c>
      <c r="D16" s="13"/>
      <c r="E16" s="12">
        <v>168</v>
      </c>
      <c r="F16" s="12"/>
    </row>
    <row r="17" spans="1:6" ht="12.75" customHeight="1">
      <c r="A17" s="9">
        <f t="shared" si="0"/>
        <v>10</v>
      </c>
      <c r="B17" s="10" t="s">
        <v>110</v>
      </c>
      <c r="C17" s="13" t="s">
        <v>1126</v>
      </c>
      <c r="D17" s="13"/>
      <c r="E17" s="12">
        <v>420</v>
      </c>
      <c r="F17" s="12"/>
    </row>
    <row r="18" spans="1:6" ht="12.75" customHeight="1">
      <c r="A18" s="9">
        <f t="shared" si="0"/>
        <v>11</v>
      </c>
      <c r="B18" s="10" t="s">
        <v>110</v>
      </c>
      <c r="C18" s="13" t="s">
        <v>1126</v>
      </c>
      <c r="D18" s="13"/>
      <c r="E18" s="12">
        <v>294</v>
      </c>
      <c r="F18" s="12"/>
    </row>
    <row r="19" spans="1:6" ht="12.75" customHeight="1">
      <c r="A19" s="9">
        <f t="shared" si="0"/>
        <v>12</v>
      </c>
      <c r="B19" s="10" t="s">
        <v>110</v>
      </c>
      <c r="C19" s="13" t="s">
        <v>1127</v>
      </c>
      <c r="D19" s="13"/>
      <c r="E19" s="12">
        <v>280</v>
      </c>
      <c r="F19" s="12"/>
    </row>
    <row r="20" spans="1:6" ht="12.75" customHeight="1">
      <c r="A20" s="9">
        <f t="shared" si="0"/>
        <v>13</v>
      </c>
      <c r="B20" s="33">
        <v>43376</v>
      </c>
      <c r="C20" s="34" t="s">
        <v>1128</v>
      </c>
      <c r="D20" s="34"/>
      <c r="E20" s="16">
        <v>56</v>
      </c>
      <c r="F20" s="16"/>
    </row>
    <row r="21" spans="1:6" ht="12.75" customHeight="1">
      <c r="A21" s="9">
        <f t="shared" si="0"/>
        <v>14</v>
      </c>
      <c r="B21" s="10" t="s">
        <v>129</v>
      </c>
      <c r="C21" s="13" t="s">
        <v>1129</v>
      </c>
      <c r="D21" s="13"/>
      <c r="E21" s="12">
        <v>210</v>
      </c>
      <c r="F21" s="12"/>
    </row>
    <row r="22" spans="1:6" ht="12.75" customHeight="1">
      <c r="A22" s="9">
        <f t="shared" si="0"/>
        <v>15</v>
      </c>
      <c r="B22" s="10" t="s">
        <v>204</v>
      </c>
      <c r="C22" s="13" t="s">
        <v>1130</v>
      </c>
      <c r="D22" s="13"/>
      <c r="E22" s="12">
        <v>202</v>
      </c>
      <c r="F22" s="12"/>
    </row>
    <row r="23" spans="1:6" ht="12.75" customHeight="1">
      <c r="A23" s="9">
        <f t="shared" si="0"/>
        <v>16</v>
      </c>
      <c r="B23" s="10" t="s">
        <v>204</v>
      </c>
      <c r="C23" s="13" t="s">
        <v>1131</v>
      </c>
      <c r="D23" s="13"/>
      <c r="E23" s="12">
        <v>55</v>
      </c>
      <c r="F23" s="12"/>
    </row>
    <row r="24" spans="1:6" ht="12.75" customHeight="1">
      <c r="A24" s="9">
        <f t="shared" si="0"/>
        <v>17</v>
      </c>
      <c r="B24" s="10" t="s">
        <v>293</v>
      </c>
      <c r="C24" s="13" t="s">
        <v>1126</v>
      </c>
      <c r="D24" s="13"/>
      <c r="E24" s="12">
        <v>420</v>
      </c>
      <c r="F24" s="12"/>
    </row>
    <row r="25" spans="1:6" ht="12.75" customHeight="1">
      <c r="A25" s="9">
        <f t="shared" si="0"/>
        <v>18</v>
      </c>
      <c r="B25" s="10" t="s">
        <v>293</v>
      </c>
      <c r="C25" s="13" t="s">
        <v>1132</v>
      </c>
      <c r="D25" s="13"/>
      <c r="E25" s="12">
        <v>77.42</v>
      </c>
      <c r="F25" s="12"/>
    </row>
    <row r="26" spans="1:6" ht="12.75" customHeight="1">
      <c r="A26" s="9">
        <f t="shared" si="0"/>
        <v>19</v>
      </c>
      <c r="B26" s="10" t="s">
        <v>293</v>
      </c>
      <c r="C26" s="13" t="s">
        <v>1132</v>
      </c>
      <c r="D26" s="13"/>
      <c r="E26" s="12">
        <v>138.5</v>
      </c>
      <c r="F26" s="12"/>
    </row>
    <row r="27" spans="1:6" ht="12.75" customHeight="1">
      <c r="A27" s="9">
        <f t="shared" si="0"/>
        <v>20</v>
      </c>
      <c r="B27" s="10" t="s">
        <v>293</v>
      </c>
      <c r="C27" s="13" t="s">
        <v>1132</v>
      </c>
      <c r="D27" s="13"/>
      <c r="E27" s="12">
        <v>51.99</v>
      </c>
      <c r="F27" s="12"/>
    </row>
    <row r="28" spans="1:6" ht="26.25" customHeight="1">
      <c r="A28" s="9">
        <f t="shared" si="0"/>
        <v>21</v>
      </c>
      <c r="B28" s="10" t="s">
        <v>293</v>
      </c>
      <c r="C28" s="13" t="s">
        <v>1133</v>
      </c>
      <c r="D28" s="13"/>
      <c r="E28" s="12">
        <v>29.98</v>
      </c>
      <c r="F28" s="12"/>
    </row>
    <row r="29" spans="1:6" ht="25.5" customHeight="1">
      <c r="A29" s="9">
        <f t="shared" si="0"/>
        <v>22</v>
      </c>
      <c r="B29" s="10" t="s">
        <v>293</v>
      </c>
      <c r="C29" s="13" t="s">
        <v>1133</v>
      </c>
      <c r="D29" s="13"/>
      <c r="E29" s="12">
        <v>163.74</v>
      </c>
      <c r="F29" s="12"/>
    </row>
    <row r="30" spans="1:6" ht="25.5" customHeight="1">
      <c r="A30" s="9">
        <f t="shared" si="0"/>
        <v>23</v>
      </c>
      <c r="B30" s="10" t="s">
        <v>293</v>
      </c>
      <c r="C30" s="13" t="s">
        <v>1133</v>
      </c>
      <c r="D30" s="13"/>
      <c r="E30" s="12">
        <v>74.79</v>
      </c>
      <c r="F30" s="12"/>
    </row>
    <row r="31" spans="1:6" ht="25.5" customHeight="1">
      <c r="A31" s="9">
        <f t="shared" si="0"/>
        <v>24</v>
      </c>
      <c r="B31" s="10" t="s">
        <v>327</v>
      </c>
      <c r="C31" s="13" t="s">
        <v>1134</v>
      </c>
      <c r="D31" s="13"/>
      <c r="E31" s="12">
        <v>2048</v>
      </c>
      <c r="F31" s="12"/>
    </row>
    <row r="32" spans="1:6" ht="12.75" customHeight="1">
      <c r="A32" s="9">
        <f t="shared" si="0"/>
        <v>25</v>
      </c>
      <c r="B32" s="10" t="s">
        <v>327</v>
      </c>
      <c r="C32" s="13" t="s">
        <v>1135</v>
      </c>
      <c r="D32" s="13"/>
      <c r="E32" s="12">
        <v>20</v>
      </c>
      <c r="F32" s="12"/>
    </row>
    <row r="33" spans="1:6" ht="12.75" customHeight="1">
      <c r="A33" s="9">
        <f t="shared" si="0"/>
        <v>26</v>
      </c>
      <c r="B33" s="10" t="s">
        <v>327</v>
      </c>
      <c r="C33" s="13" t="s">
        <v>1136</v>
      </c>
      <c r="D33" s="13"/>
      <c r="E33" s="12">
        <v>56.35</v>
      </c>
      <c r="F33" s="12"/>
    </row>
    <row r="34" spans="1:6" ht="12.75" customHeight="1">
      <c r="A34" s="9">
        <f t="shared" si="0"/>
        <v>27</v>
      </c>
      <c r="B34" s="10" t="s">
        <v>327</v>
      </c>
      <c r="C34" s="13" t="s">
        <v>1131</v>
      </c>
      <c r="D34" s="13"/>
      <c r="E34" s="12">
        <v>59.95</v>
      </c>
      <c r="F34" s="12"/>
    </row>
    <row r="35" spans="1:6" ht="12.75" customHeight="1">
      <c r="A35" s="9">
        <f t="shared" si="0"/>
        <v>28</v>
      </c>
      <c r="B35" s="10" t="s">
        <v>391</v>
      </c>
      <c r="C35" s="13" t="s">
        <v>1126</v>
      </c>
      <c r="D35" s="13"/>
      <c r="E35" s="12">
        <v>196</v>
      </c>
      <c r="F35" s="12"/>
    </row>
    <row r="36" spans="1:6" ht="12.75" customHeight="1">
      <c r="A36" s="9">
        <f t="shared" si="0"/>
        <v>29</v>
      </c>
      <c r="B36" s="10" t="s">
        <v>391</v>
      </c>
      <c r="C36" s="13" t="s">
        <v>1126</v>
      </c>
      <c r="D36" s="13"/>
      <c r="E36" s="12">
        <v>224</v>
      </c>
      <c r="F36" s="12"/>
    </row>
    <row r="37" spans="1:6" ht="12.75" customHeight="1">
      <c r="A37" s="9">
        <f t="shared" si="0"/>
        <v>30</v>
      </c>
      <c r="B37" s="10" t="s">
        <v>391</v>
      </c>
      <c r="C37" s="13" t="s">
        <v>1137</v>
      </c>
      <c r="D37" s="13"/>
      <c r="E37" s="12">
        <v>210</v>
      </c>
      <c r="F37" s="12"/>
    </row>
    <row r="38" spans="1:6" ht="25.5" customHeight="1">
      <c r="A38" s="9">
        <f t="shared" si="0"/>
        <v>31</v>
      </c>
      <c r="B38" s="10" t="s">
        <v>397</v>
      </c>
      <c r="C38" s="13" t="s">
        <v>1138</v>
      </c>
      <c r="D38" s="13"/>
      <c r="E38" s="12">
        <v>140</v>
      </c>
      <c r="F38" s="12"/>
    </row>
    <row r="39" spans="1:6" ht="24.75" customHeight="1">
      <c r="A39" s="9">
        <f t="shared" si="0"/>
        <v>32</v>
      </c>
      <c r="B39" s="10" t="s">
        <v>397</v>
      </c>
      <c r="C39" s="13" t="s">
        <v>1138</v>
      </c>
      <c r="D39" s="13"/>
      <c r="E39" s="12">
        <v>300</v>
      </c>
      <c r="F39" s="12"/>
    </row>
    <row r="40" spans="1:6" ht="12.75" customHeight="1">
      <c r="A40" s="9">
        <f t="shared" si="0"/>
        <v>33</v>
      </c>
      <c r="B40" s="10" t="s">
        <v>397</v>
      </c>
      <c r="C40" s="13" t="s">
        <v>1139</v>
      </c>
      <c r="D40" s="13"/>
      <c r="E40" s="12">
        <v>6.3</v>
      </c>
      <c r="F40" s="12"/>
    </row>
    <row r="41" spans="1:6" ht="12.75" customHeight="1">
      <c r="A41" s="9">
        <f t="shared" si="0"/>
        <v>34</v>
      </c>
      <c r="B41" s="10" t="s">
        <v>397</v>
      </c>
      <c r="C41" s="13" t="s">
        <v>1140</v>
      </c>
      <c r="D41" s="13"/>
      <c r="E41" s="12">
        <v>23.21</v>
      </c>
      <c r="F41" s="12"/>
    </row>
    <row r="42" spans="1:6" ht="12.75" customHeight="1">
      <c r="A42" s="9">
        <f t="shared" si="0"/>
        <v>35</v>
      </c>
      <c r="B42" s="10" t="s">
        <v>397</v>
      </c>
      <c r="C42" s="13" t="s">
        <v>1141</v>
      </c>
      <c r="D42" s="13"/>
      <c r="E42" s="12">
        <v>20</v>
      </c>
      <c r="F42" s="12"/>
    </row>
    <row r="43" spans="1:6" ht="12.75" customHeight="1">
      <c r="A43" s="9">
        <f t="shared" si="0"/>
        <v>36</v>
      </c>
      <c r="B43" s="10" t="s">
        <v>397</v>
      </c>
      <c r="C43" s="13" t="s">
        <v>1142</v>
      </c>
      <c r="D43" s="13"/>
      <c r="E43" s="12">
        <v>24</v>
      </c>
      <c r="F43" s="12"/>
    </row>
    <row r="44" spans="1:6" ht="12.75" customHeight="1">
      <c r="A44" s="9">
        <f t="shared" si="0"/>
        <v>37</v>
      </c>
      <c r="B44" s="10" t="s">
        <v>397</v>
      </c>
      <c r="C44" s="13" t="s">
        <v>1143</v>
      </c>
      <c r="D44" s="13"/>
      <c r="E44" s="12">
        <v>8</v>
      </c>
      <c r="F44" s="12"/>
    </row>
    <row r="45" spans="1:6" ht="12.75" customHeight="1">
      <c r="A45" s="9">
        <f t="shared" si="0"/>
        <v>38</v>
      </c>
      <c r="B45" s="10" t="s">
        <v>397</v>
      </c>
      <c r="C45" s="13" t="s">
        <v>1131</v>
      </c>
      <c r="D45" s="13"/>
      <c r="E45" s="12">
        <v>40</v>
      </c>
      <c r="F45" s="12"/>
    </row>
    <row r="46" spans="1:6" ht="12.75" customHeight="1">
      <c r="A46" s="9">
        <f t="shared" si="0"/>
        <v>39</v>
      </c>
      <c r="B46" s="10" t="s">
        <v>397</v>
      </c>
      <c r="C46" s="13" t="s">
        <v>1126</v>
      </c>
      <c r="D46" s="13"/>
      <c r="E46" s="12">
        <v>224</v>
      </c>
      <c r="F46" s="12"/>
    </row>
    <row r="47" spans="1:6" ht="12.75" customHeight="1">
      <c r="A47" s="9">
        <f t="shared" si="0"/>
        <v>40</v>
      </c>
      <c r="B47" s="10" t="s">
        <v>397</v>
      </c>
      <c r="C47" s="13" t="s">
        <v>1126</v>
      </c>
      <c r="D47" s="13"/>
      <c r="E47" s="12">
        <v>224</v>
      </c>
      <c r="F47" s="12"/>
    </row>
    <row r="48" spans="1:6" ht="12.75" customHeight="1">
      <c r="A48" s="9">
        <f t="shared" si="0"/>
        <v>41</v>
      </c>
      <c r="B48" s="10" t="s">
        <v>397</v>
      </c>
      <c r="C48" s="13" t="s">
        <v>1144</v>
      </c>
      <c r="D48" s="13"/>
      <c r="E48" s="12">
        <v>140</v>
      </c>
      <c r="F48" s="12"/>
    </row>
    <row r="49" spans="1:6" ht="12.75" customHeight="1">
      <c r="A49" s="9">
        <f t="shared" si="0"/>
        <v>42</v>
      </c>
      <c r="B49" s="10" t="s">
        <v>420</v>
      </c>
      <c r="C49" s="13" t="s">
        <v>1145</v>
      </c>
      <c r="D49" s="13"/>
      <c r="E49" s="12">
        <v>32</v>
      </c>
      <c r="F49" s="12"/>
    </row>
    <row r="50" spans="1:6" ht="12.75" customHeight="1">
      <c r="A50" s="9">
        <f t="shared" si="0"/>
        <v>43</v>
      </c>
      <c r="B50" s="10" t="s">
        <v>420</v>
      </c>
      <c r="C50" s="13" t="s">
        <v>1131</v>
      </c>
      <c r="D50" s="13"/>
      <c r="E50" s="35">
        <v>55</v>
      </c>
      <c r="F50" s="35"/>
    </row>
    <row r="51" spans="1:7" ht="12.75" customHeight="1">
      <c r="A51" s="9">
        <f t="shared" si="0"/>
        <v>44</v>
      </c>
      <c r="B51" s="10" t="s">
        <v>420</v>
      </c>
      <c r="C51" s="36" t="s">
        <v>1126</v>
      </c>
      <c r="D51" s="36"/>
      <c r="E51" s="16">
        <v>28</v>
      </c>
      <c r="F51" s="16"/>
      <c r="G51" s="18"/>
    </row>
    <row r="52" spans="1:6" ht="12.75" customHeight="1">
      <c r="A52" s="9">
        <f t="shared" si="0"/>
        <v>45</v>
      </c>
      <c r="B52" s="10" t="s">
        <v>474</v>
      </c>
      <c r="C52" s="13" t="s">
        <v>1137</v>
      </c>
      <c r="D52" s="13"/>
      <c r="E52" s="37">
        <v>280</v>
      </c>
      <c r="F52" s="37"/>
    </row>
    <row r="53" spans="1:6" ht="12.75" customHeight="1">
      <c r="A53" s="9">
        <f t="shared" si="0"/>
        <v>46</v>
      </c>
      <c r="B53" s="10" t="s">
        <v>474</v>
      </c>
      <c r="C53" s="13" t="s">
        <v>1146</v>
      </c>
      <c r="D53" s="13"/>
      <c r="E53" s="12">
        <v>95</v>
      </c>
      <c r="F53" s="12"/>
    </row>
    <row r="54" spans="1:6" ht="12.75" customHeight="1">
      <c r="A54" s="9">
        <f t="shared" si="0"/>
        <v>47</v>
      </c>
      <c r="B54" s="10" t="s">
        <v>474</v>
      </c>
      <c r="C54" s="13" t="s">
        <v>1146</v>
      </c>
      <c r="D54" s="13"/>
      <c r="E54" s="12">
        <v>429</v>
      </c>
      <c r="F54" s="12"/>
    </row>
    <row r="55" spans="1:6" ht="12.75" customHeight="1">
      <c r="A55" s="9">
        <f t="shared" si="0"/>
        <v>48</v>
      </c>
      <c r="B55" s="10" t="s">
        <v>474</v>
      </c>
      <c r="C55" s="13" t="s">
        <v>1147</v>
      </c>
      <c r="D55" s="13"/>
      <c r="E55" s="12">
        <v>60</v>
      </c>
      <c r="F55" s="12"/>
    </row>
    <row r="56" spans="1:6" ht="12.75" customHeight="1">
      <c r="A56" s="9">
        <f t="shared" si="0"/>
        <v>49</v>
      </c>
      <c r="B56" s="10" t="s">
        <v>474</v>
      </c>
      <c r="C56" s="13" t="s">
        <v>1130</v>
      </c>
      <c r="D56" s="13"/>
      <c r="E56" s="12">
        <v>134</v>
      </c>
      <c r="F56" s="12"/>
    </row>
    <row r="57" spans="1:6" ht="12.75" customHeight="1">
      <c r="A57" s="9">
        <f t="shared" si="0"/>
        <v>50</v>
      </c>
      <c r="B57" s="10" t="s">
        <v>474</v>
      </c>
      <c r="C57" s="13" t="s">
        <v>1148</v>
      </c>
      <c r="D57" s="13"/>
      <c r="E57" s="12">
        <v>20</v>
      </c>
      <c r="F57" s="12"/>
    </row>
    <row r="58" spans="1:6" ht="12.75" customHeight="1">
      <c r="A58" s="9">
        <f t="shared" si="0"/>
        <v>51</v>
      </c>
      <c r="B58" s="10" t="s">
        <v>474</v>
      </c>
      <c r="C58" s="13" t="s">
        <v>1146</v>
      </c>
      <c r="D58" s="13"/>
      <c r="E58" s="12">
        <v>134</v>
      </c>
      <c r="F58" s="12"/>
    </row>
    <row r="59" spans="1:6" ht="12.75" customHeight="1">
      <c r="A59" s="9">
        <f t="shared" si="0"/>
        <v>52</v>
      </c>
      <c r="B59" s="10" t="s">
        <v>474</v>
      </c>
      <c r="C59" s="13" t="s">
        <v>1146</v>
      </c>
      <c r="D59" s="13"/>
      <c r="E59" s="12">
        <v>76</v>
      </c>
      <c r="F59" s="12"/>
    </row>
    <row r="60" spans="1:6" ht="12.75" customHeight="1">
      <c r="A60" s="9">
        <f t="shared" si="0"/>
        <v>53</v>
      </c>
      <c r="B60" s="10" t="s">
        <v>474</v>
      </c>
      <c r="C60" s="13" t="s">
        <v>1146</v>
      </c>
      <c r="D60" s="13"/>
      <c r="E60" s="12">
        <v>73</v>
      </c>
      <c r="F60" s="12"/>
    </row>
    <row r="61" spans="1:6" ht="12.75" customHeight="1">
      <c r="A61" s="9">
        <f t="shared" si="0"/>
        <v>54</v>
      </c>
      <c r="B61" s="10" t="s">
        <v>508</v>
      </c>
      <c r="C61" s="13" t="s">
        <v>1146</v>
      </c>
      <c r="D61" s="13"/>
      <c r="E61" s="12">
        <v>3517</v>
      </c>
      <c r="F61" s="12"/>
    </row>
    <row r="62" spans="1:6" ht="12.75" customHeight="1">
      <c r="A62" s="9">
        <f t="shared" si="0"/>
        <v>55</v>
      </c>
      <c r="B62" s="10" t="s">
        <v>630</v>
      </c>
      <c r="C62" s="13" t="s">
        <v>1149</v>
      </c>
      <c r="D62" s="13"/>
      <c r="E62" s="12">
        <v>35</v>
      </c>
      <c r="F62" s="12"/>
    </row>
    <row r="63" spans="1:6" ht="12.75" customHeight="1">
      <c r="A63" s="9">
        <f t="shared" si="0"/>
        <v>56</v>
      </c>
      <c r="B63" s="10" t="s">
        <v>630</v>
      </c>
      <c r="C63" s="13" t="s">
        <v>1150</v>
      </c>
      <c r="D63" s="13"/>
      <c r="E63" s="12">
        <v>40</v>
      </c>
      <c r="F63" s="12"/>
    </row>
    <row r="64" spans="1:6" ht="12.75" customHeight="1">
      <c r="A64" s="9">
        <f t="shared" si="0"/>
        <v>57</v>
      </c>
      <c r="B64" s="10" t="s">
        <v>630</v>
      </c>
      <c r="C64" s="13" t="s">
        <v>1151</v>
      </c>
      <c r="D64" s="13"/>
      <c r="E64" s="12">
        <v>250</v>
      </c>
      <c r="F64" s="12"/>
    </row>
    <row r="65" spans="1:6" ht="12.75" customHeight="1">
      <c r="A65" s="9">
        <f t="shared" si="0"/>
        <v>58</v>
      </c>
      <c r="B65" s="10" t="s">
        <v>630</v>
      </c>
      <c r="C65" s="13" t="s">
        <v>1152</v>
      </c>
      <c r="D65" s="13"/>
      <c r="E65" s="12">
        <v>26.5</v>
      </c>
      <c r="F65" s="12"/>
    </row>
    <row r="66" spans="1:6" ht="12.75" customHeight="1">
      <c r="A66" s="9">
        <f t="shared" si="0"/>
        <v>59</v>
      </c>
      <c r="B66" s="10" t="s">
        <v>670</v>
      </c>
      <c r="C66" s="13" t="s">
        <v>1125</v>
      </c>
      <c r="D66" s="13"/>
      <c r="E66" s="12">
        <v>1328</v>
      </c>
      <c r="F66" s="12"/>
    </row>
    <row r="67" spans="1:6" ht="12.75" customHeight="1">
      <c r="A67" s="9">
        <f t="shared" si="0"/>
        <v>60</v>
      </c>
      <c r="B67" s="10" t="s">
        <v>670</v>
      </c>
      <c r="C67" s="13" t="s">
        <v>1153</v>
      </c>
      <c r="D67" s="13"/>
      <c r="E67" s="12">
        <v>29.75</v>
      </c>
      <c r="F67" s="12"/>
    </row>
    <row r="68" spans="1:6" ht="12.75" customHeight="1">
      <c r="A68" s="9">
        <f t="shared" si="0"/>
        <v>61</v>
      </c>
      <c r="B68" s="10" t="s">
        <v>712</v>
      </c>
      <c r="C68" s="13" t="s">
        <v>1154</v>
      </c>
      <c r="D68" s="13"/>
      <c r="E68" s="12">
        <v>280</v>
      </c>
      <c r="F68" s="12"/>
    </row>
    <row r="69" spans="1:6" ht="12.75" customHeight="1">
      <c r="A69" s="9">
        <f t="shared" si="0"/>
        <v>62</v>
      </c>
      <c r="B69" s="10" t="s">
        <v>712</v>
      </c>
      <c r="C69" s="13" t="s">
        <v>1155</v>
      </c>
      <c r="D69" s="13"/>
      <c r="E69" s="12">
        <v>120</v>
      </c>
      <c r="F69" s="12"/>
    </row>
    <row r="70" spans="1:6" ht="12.75" customHeight="1">
      <c r="A70" s="9">
        <f t="shared" si="0"/>
        <v>63</v>
      </c>
      <c r="B70" s="10" t="s">
        <v>774</v>
      </c>
      <c r="C70" s="13" t="s">
        <v>1156</v>
      </c>
      <c r="D70" s="13"/>
      <c r="E70" s="12">
        <v>406</v>
      </c>
      <c r="F70" s="12"/>
    </row>
    <row r="71" spans="1:6" ht="12.75" customHeight="1">
      <c r="A71" s="9">
        <f t="shared" si="0"/>
        <v>64</v>
      </c>
      <c r="B71" s="10" t="s">
        <v>774</v>
      </c>
      <c r="C71" s="13" t="s">
        <v>1125</v>
      </c>
      <c r="D71" s="13"/>
      <c r="E71" s="12">
        <v>420</v>
      </c>
      <c r="F71" s="12"/>
    </row>
    <row r="72" spans="1:6" ht="12.75" customHeight="1">
      <c r="A72" s="9">
        <f t="shared" si="0"/>
        <v>65</v>
      </c>
      <c r="B72" s="10" t="s">
        <v>774</v>
      </c>
      <c r="C72" s="13" t="s">
        <v>1125</v>
      </c>
      <c r="D72" s="13"/>
      <c r="E72" s="12">
        <v>336</v>
      </c>
      <c r="F72" s="12"/>
    </row>
    <row r="73" spans="1:6" ht="12.75" customHeight="1">
      <c r="A73" s="9">
        <f t="shared" si="0"/>
        <v>66</v>
      </c>
      <c r="B73" s="10" t="s">
        <v>774</v>
      </c>
      <c r="C73" s="13" t="s">
        <v>1125</v>
      </c>
      <c r="D73" s="13"/>
      <c r="E73" s="12">
        <v>336</v>
      </c>
      <c r="F73" s="12"/>
    </row>
    <row r="74" spans="1:6" ht="12.75" customHeight="1">
      <c r="A74" s="9">
        <f t="shared" si="0"/>
        <v>67</v>
      </c>
      <c r="B74" s="10" t="s">
        <v>774</v>
      </c>
      <c r="C74" s="13" t="s">
        <v>1125</v>
      </c>
      <c r="D74" s="13"/>
      <c r="E74" s="12">
        <v>336</v>
      </c>
      <c r="F74" s="12"/>
    </row>
    <row r="75" spans="1:6" ht="12.75" customHeight="1">
      <c r="A75" s="9">
        <f t="shared" si="0"/>
        <v>68</v>
      </c>
      <c r="B75" s="10" t="s">
        <v>774</v>
      </c>
      <c r="C75" s="13" t="s">
        <v>1125</v>
      </c>
      <c r="D75" s="13"/>
      <c r="E75" s="12">
        <v>322</v>
      </c>
      <c r="F75" s="12"/>
    </row>
    <row r="76" spans="1:6" ht="12.75" customHeight="1">
      <c r="A76" s="9">
        <f t="shared" si="0"/>
        <v>69</v>
      </c>
      <c r="B76" s="10" t="s">
        <v>774</v>
      </c>
      <c r="C76" s="13" t="s">
        <v>1157</v>
      </c>
      <c r="D76" s="13"/>
      <c r="E76" s="12">
        <v>270</v>
      </c>
      <c r="F76" s="12"/>
    </row>
    <row r="77" spans="1:6" ht="12.75" customHeight="1">
      <c r="A77" s="9">
        <f t="shared" si="0"/>
        <v>70</v>
      </c>
      <c r="B77" s="10" t="s">
        <v>774</v>
      </c>
      <c r="C77" s="13" t="s">
        <v>1158</v>
      </c>
      <c r="D77" s="13"/>
      <c r="E77" s="12">
        <v>121</v>
      </c>
      <c r="F77" s="12"/>
    </row>
    <row r="78" spans="1:6" ht="24.75" customHeight="1">
      <c r="A78" s="9">
        <f t="shared" si="0"/>
        <v>71</v>
      </c>
      <c r="B78" s="10" t="s">
        <v>774</v>
      </c>
      <c r="C78" s="13" t="s">
        <v>1159</v>
      </c>
      <c r="D78" s="13"/>
      <c r="E78" s="12">
        <v>242</v>
      </c>
      <c r="F78" s="12"/>
    </row>
    <row r="79" spans="1:6" ht="12.75" customHeight="1">
      <c r="A79" s="9">
        <f t="shared" si="0"/>
        <v>72</v>
      </c>
      <c r="B79" s="10" t="s">
        <v>816</v>
      </c>
      <c r="C79" s="13" t="s">
        <v>1160</v>
      </c>
      <c r="D79" s="13"/>
      <c r="E79" s="12">
        <v>7</v>
      </c>
      <c r="F79" s="12"/>
    </row>
    <row r="80" spans="1:6" ht="12.75" customHeight="1">
      <c r="A80" s="9">
        <f t="shared" si="0"/>
        <v>73</v>
      </c>
      <c r="B80" s="10" t="s">
        <v>816</v>
      </c>
      <c r="C80" s="13" t="s">
        <v>1125</v>
      </c>
      <c r="D80" s="13"/>
      <c r="E80" s="12">
        <v>140</v>
      </c>
      <c r="F80" s="12"/>
    </row>
    <row r="81" spans="1:6" ht="12.75" customHeight="1">
      <c r="A81" s="9">
        <f t="shared" si="0"/>
        <v>74</v>
      </c>
      <c r="B81" s="10" t="s">
        <v>816</v>
      </c>
      <c r="C81" s="13" t="s">
        <v>1160</v>
      </c>
      <c r="D81" s="13"/>
      <c r="E81" s="12">
        <v>7</v>
      </c>
      <c r="F81" s="12"/>
    </row>
    <row r="82" spans="1:6" ht="12.75" customHeight="1">
      <c r="A82" s="9">
        <f t="shared" si="0"/>
        <v>75</v>
      </c>
      <c r="B82" s="10" t="s">
        <v>816</v>
      </c>
      <c r="C82" s="13" t="s">
        <v>1161</v>
      </c>
      <c r="D82" s="13"/>
      <c r="E82" s="12">
        <v>126.39</v>
      </c>
      <c r="F82" s="12"/>
    </row>
    <row r="83" spans="1:6" ht="12.75" customHeight="1">
      <c r="A83" s="9">
        <f t="shared" si="0"/>
        <v>76</v>
      </c>
      <c r="B83" s="10" t="s">
        <v>844</v>
      </c>
      <c r="C83" s="13" t="s">
        <v>1162</v>
      </c>
      <c r="D83" s="13"/>
      <c r="E83" s="12">
        <v>169.8</v>
      </c>
      <c r="F83" s="12"/>
    </row>
    <row r="84" spans="1:6" ht="12.75" customHeight="1">
      <c r="A84" s="9">
        <f t="shared" si="0"/>
        <v>77</v>
      </c>
      <c r="B84" s="10" t="s">
        <v>844</v>
      </c>
      <c r="C84" s="13" t="s">
        <v>1163</v>
      </c>
      <c r="D84" s="13"/>
      <c r="E84" s="12">
        <v>55</v>
      </c>
      <c r="F84" s="12"/>
    </row>
    <row r="85" spans="1:6" ht="12.75" customHeight="1">
      <c r="A85" s="9">
        <f t="shared" si="0"/>
        <v>78</v>
      </c>
      <c r="B85" s="33">
        <v>43402</v>
      </c>
      <c r="C85" s="15" t="s">
        <v>1164</v>
      </c>
      <c r="D85" s="15"/>
      <c r="E85" s="16">
        <v>95</v>
      </c>
      <c r="F85" s="16"/>
    </row>
    <row r="86" spans="1:6" ht="26.25" customHeight="1">
      <c r="A86" s="9">
        <f t="shared" si="0"/>
        <v>79</v>
      </c>
      <c r="B86" s="33">
        <v>43402</v>
      </c>
      <c r="C86" s="15" t="s">
        <v>1165</v>
      </c>
      <c r="D86" s="15"/>
      <c r="E86" s="16">
        <v>350</v>
      </c>
      <c r="F86" s="16"/>
    </row>
    <row r="87" spans="1:6" ht="26.25" customHeight="1">
      <c r="A87" s="9">
        <f t="shared" si="0"/>
        <v>80</v>
      </c>
      <c r="B87" s="33">
        <v>43402</v>
      </c>
      <c r="C87" s="15" t="s">
        <v>1166</v>
      </c>
      <c r="D87" s="15"/>
      <c r="E87" s="16">
        <v>196</v>
      </c>
      <c r="F87" s="16"/>
    </row>
    <row r="88" spans="1:6" ht="12.75" customHeight="1">
      <c r="A88" s="9">
        <f t="shared" si="0"/>
        <v>81</v>
      </c>
      <c r="B88" s="10" t="s">
        <v>889</v>
      </c>
      <c r="C88" s="13" t="s">
        <v>1167</v>
      </c>
      <c r="D88" s="13"/>
      <c r="E88" s="12">
        <v>35.7</v>
      </c>
      <c r="F88" s="12"/>
    </row>
    <row r="89" spans="1:6" ht="12.75" customHeight="1">
      <c r="A89" s="9">
        <f t="shared" si="0"/>
        <v>82</v>
      </c>
      <c r="B89" s="10" t="s">
        <v>889</v>
      </c>
      <c r="C89" s="13" t="s">
        <v>1168</v>
      </c>
      <c r="D89" s="13"/>
      <c r="E89" s="12">
        <v>50</v>
      </c>
      <c r="F89" s="12"/>
    </row>
    <row r="90" spans="1:6" ht="12.75" customHeight="1">
      <c r="A90" s="9">
        <f t="shared" si="0"/>
        <v>83</v>
      </c>
      <c r="B90" s="10" t="s">
        <v>889</v>
      </c>
      <c r="C90" s="13" t="s">
        <v>1168</v>
      </c>
      <c r="D90" s="13"/>
      <c r="E90" s="12">
        <v>120</v>
      </c>
      <c r="F90" s="12"/>
    </row>
    <row r="91" spans="1:6" ht="12.75" customHeight="1">
      <c r="A91" s="9">
        <f t="shared" si="0"/>
        <v>84</v>
      </c>
      <c r="B91" s="10" t="s">
        <v>889</v>
      </c>
      <c r="C91" s="13" t="s">
        <v>1168</v>
      </c>
      <c r="D91" s="13"/>
      <c r="E91" s="12">
        <v>120</v>
      </c>
      <c r="F91" s="12"/>
    </row>
    <row r="92" spans="1:6" ht="25.5" customHeight="1">
      <c r="A92" s="9">
        <f t="shared" si="0"/>
        <v>85</v>
      </c>
      <c r="B92" s="10" t="s">
        <v>889</v>
      </c>
      <c r="C92" s="15" t="s">
        <v>1169</v>
      </c>
      <c r="D92" s="15"/>
      <c r="E92" s="16">
        <v>45</v>
      </c>
      <c r="F92" s="16"/>
    </row>
    <row r="93" spans="1:6" ht="12.75" customHeight="1">
      <c r="A93" s="9">
        <f t="shared" si="0"/>
        <v>86</v>
      </c>
      <c r="B93" s="10" t="s">
        <v>939</v>
      </c>
      <c r="C93" s="13" t="s">
        <v>1170</v>
      </c>
      <c r="D93" s="13"/>
      <c r="E93" s="12">
        <v>63.42</v>
      </c>
      <c r="F93" s="12"/>
    </row>
    <row r="94" spans="1:6" ht="12.75" customHeight="1">
      <c r="A94" s="9">
        <f t="shared" si="0"/>
        <v>87</v>
      </c>
      <c r="B94" s="10" t="s">
        <v>939</v>
      </c>
      <c r="C94" s="13" t="s">
        <v>1170</v>
      </c>
      <c r="D94" s="13"/>
      <c r="E94" s="12">
        <v>112.5</v>
      </c>
      <c r="F94" s="12"/>
    </row>
    <row r="95" spans="1:6" ht="12.75" customHeight="1">
      <c r="A95" s="9">
        <f t="shared" si="0"/>
        <v>88</v>
      </c>
      <c r="B95" s="10" t="s">
        <v>939</v>
      </c>
      <c r="C95" s="13" t="s">
        <v>1170</v>
      </c>
      <c r="D95" s="13"/>
      <c r="E95" s="12">
        <v>79.29</v>
      </c>
      <c r="F95" s="12"/>
    </row>
    <row r="96" spans="1:6" ht="12.75" customHeight="1">
      <c r="A96" s="9">
        <f t="shared" si="0"/>
        <v>89</v>
      </c>
      <c r="B96" s="10" t="s">
        <v>939</v>
      </c>
      <c r="C96" s="13" t="s">
        <v>1170</v>
      </c>
      <c r="D96" s="13"/>
      <c r="E96" s="12">
        <v>143.69</v>
      </c>
      <c r="F96" s="12"/>
    </row>
    <row r="97" spans="1:6" ht="12.75" customHeight="1">
      <c r="A97" s="9">
        <f t="shared" si="0"/>
        <v>90</v>
      </c>
      <c r="B97" s="10" t="s">
        <v>939</v>
      </c>
      <c r="C97" s="13" t="s">
        <v>1170</v>
      </c>
      <c r="D97" s="13"/>
      <c r="E97" s="12">
        <v>74.83</v>
      </c>
      <c r="F97" s="12"/>
    </row>
    <row r="98" spans="1:7" s="32" customFormat="1" ht="12.75" customHeight="1">
      <c r="A98" s="11"/>
      <c r="B98" s="11"/>
      <c r="C98" s="11" t="s">
        <v>1171</v>
      </c>
      <c r="D98" s="11"/>
      <c r="E98" s="19">
        <f>SUM(E8:F97)</f>
        <v>20884.1</v>
      </c>
      <c r="F98" s="19"/>
      <c r="G98" s="21"/>
    </row>
    <row r="99" spans="1:7" s="32" customFormat="1" ht="12.75" customHeight="1">
      <c r="A99" s="11"/>
      <c r="B99" s="11"/>
      <c r="C99" s="11" t="s">
        <v>1172</v>
      </c>
      <c r="D99" s="11"/>
      <c r="E99" s="19"/>
      <c r="F99" s="19"/>
      <c r="G99" s="21"/>
    </row>
    <row r="100" spans="1:7" s="32" customFormat="1" ht="12.75" customHeight="1">
      <c r="A100" s="38">
        <v>1</v>
      </c>
      <c r="B100" s="22">
        <v>43395</v>
      </c>
      <c r="C100" s="38" t="s">
        <v>1173</v>
      </c>
      <c r="D100" s="38"/>
      <c r="E100" s="39">
        <v>1163</v>
      </c>
      <c r="F100" s="39"/>
      <c r="G100" s="21"/>
    </row>
    <row r="101" spans="1:7" s="32" customFormat="1" ht="12.75" customHeight="1">
      <c r="A101" s="11"/>
      <c r="B101" s="11"/>
      <c r="C101" s="11" t="s">
        <v>1174</v>
      </c>
      <c r="D101" s="11"/>
      <c r="E101" s="26">
        <f>E100</f>
        <v>1163</v>
      </c>
      <c r="F101" s="26"/>
      <c r="G101" s="21"/>
    </row>
    <row r="102" spans="1:7" s="32" customFormat="1" ht="12.75" customHeight="1">
      <c r="A102" s="11"/>
      <c r="B102" s="11"/>
      <c r="C102" s="11" t="s">
        <v>1175</v>
      </c>
      <c r="D102" s="11"/>
      <c r="E102" s="19"/>
      <c r="F102" s="19"/>
      <c r="G102" s="21"/>
    </row>
    <row r="103" spans="1:6" ht="12.75" customHeight="1">
      <c r="A103" s="10" t="s">
        <v>9</v>
      </c>
      <c r="B103" s="10" t="s">
        <v>204</v>
      </c>
      <c r="C103" s="13" t="s">
        <v>1176</v>
      </c>
      <c r="D103" s="13"/>
      <c r="E103" s="12">
        <v>1900</v>
      </c>
      <c r="F103" s="12"/>
    </row>
    <row r="104" spans="1:6" ht="12.75" customHeight="1">
      <c r="A104" s="10" t="s">
        <v>975</v>
      </c>
      <c r="B104" s="10" t="s">
        <v>508</v>
      </c>
      <c r="C104" s="13" t="s">
        <v>1177</v>
      </c>
      <c r="D104" s="13"/>
      <c r="E104" s="12">
        <v>1900</v>
      </c>
      <c r="F104" s="12"/>
    </row>
    <row r="105" spans="1:6" ht="12.75" customHeight="1">
      <c r="A105" s="10" t="s">
        <v>976</v>
      </c>
      <c r="B105" s="10" t="s">
        <v>508</v>
      </c>
      <c r="C105" s="13" t="s">
        <v>1178</v>
      </c>
      <c r="D105" s="13"/>
      <c r="E105" s="12">
        <v>1900</v>
      </c>
      <c r="F105" s="12"/>
    </row>
    <row r="106" spans="1:6" ht="12.75" customHeight="1">
      <c r="A106" s="10" t="s">
        <v>977</v>
      </c>
      <c r="B106" s="10" t="s">
        <v>508</v>
      </c>
      <c r="C106" s="13" t="s">
        <v>1179</v>
      </c>
      <c r="D106" s="13"/>
      <c r="E106" s="12">
        <v>1900</v>
      </c>
      <c r="F106" s="12"/>
    </row>
    <row r="107" spans="1:6" ht="12.75" customHeight="1">
      <c r="A107" s="10" t="s">
        <v>978</v>
      </c>
      <c r="B107" s="10" t="s">
        <v>508</v>
      </c>
      <c r="C107" s="13" t="s">
        <v>1180</v>
      </c>
      <c r="D107" s="13"/>
      <c r="E107" s="12">
        <v>1900</v>
      </c>
      <c r="F107" s="12"/>
    </row>
    <row r="108" spans="1:6" ht="12.75" customHeight="1">
      <c r="A108" s="10" t="s">
        <v>979</v>
      </c>
      <c r="B108" s="10" t="s">
        <v>670</v>
      </c>
      <c r="C108" s="13" t="s">
        <v>1181</v>
      </c>
      <c r="D108" s="13"/>
      <c r="E108" s="12">
        <v>1900</v>
      </c>
      <c r="F108" s="12"/>
    </row>
    <row r="109" spans="1:6" ht="12.75" customHeight="1">
      <c r="A109" s="10" t="s">
        <v>981</v>
      </c>
      <c r="B109" s="10" t="s">
        <v>816</v>
      </c>
      <c r="C109" s="13" t="s">
        <v>1182</v>
      </c>
      <c r="D109" s="13"/>
      <c r="E109" s="12">
        <v>1900</v>
      </c>
      <c r="F109" s="12"/>
    </row>
    <row r="110" spans="1:6" ht="12.75" customHeight="1">
      <c r="A110" s="10" t="s">
        <v>983</v>
      </c>
      <c r="B110" s="10" t="s">
        <v>889</v>
      </c>
      <c r="C110" s="13" t="s">
        <v>1183</v>
      </c>
      <c r="D110" s="13"/>
      <c r="E110" s="12">
        <v>1900</v>
      </c>
      <c r="F110" s="12"/>
    </row>
    <row r="111" spans="1:7" s="32" customFormat="1" ht="12.75" customHeight="1">
      <c r="A111" s="11"/>
      <c r="B111" s="11"/>
      <c r="C111" s="11" t="s">
        <v>1171</v>
      </c>
      <c r="D111" s="11"/>
      <c r="E111" s="19">
        <f>SUM(E103:F110)</f>
        <v>15200</v>
      </c>
      <c r="F111" s="19"/>
      <c r="G111" s="21"/>
    </row>
    <row r="112" spans="1:7" s="41" customFormat="1" ht="12.75" customHeight="1">
      <c r="A112" s="14" t="s">
        <v>1184</v>
      </c>
      <c r="B112" s="14"/>
      <c r="C112" s="14"/>
      <c r="D112" s="14"/>
      <c r="E112" s="26">
        <f>E6+E98+E101+E111</f>
        <v>49117.1</v>
      </c>
      <c r="F112" s="26"/>
      <c r="G112" s="40"/>
    </row>
    <row r="115" spans="1:10" ht="12.75" customHeight="1">
      <c r="A115" s="27" t="s">
        <v>1111</v>
      </c>
      <c r="B115" s="27"/>
      <c r="C115" s="42" t="s">
        <v>1112</v>
      </c>
      <c r="D115" s="42"/>
      <c r="E115" s="29" t="s">
        <v>1113</v>
      </c>
      <c r="F115" s="29"/>
      <c r="G115" s="29"/>
      <c r="J115" s="3"/>
    </row>
    <row r="116" spans="1:8" ht="12.75" customHeight="1">
      <c r="A116" s="27" t="s">
        <v>1114</v>
      </c>
      <c r="B116" s="27"/>
      <c r="C116" s="42" t="s">
        <v>1185</v>
      </c>
      <c r="D116" s="42"/>
      <c r="E116" s="27" t="s">
        <v>1186</v>
      </c>
      <c r="F116" s="27"/>
      <c r="G116" s="27"/>
      <c r="H116" s="27"/>
    </row>
    <row r="117" spans="1:10" ht="12.75">
      <c r="A117" s="1"/>
      <c r="E117" s="2"/>
      <c r="H117" s="2"/>
      <c r="I117" s="3"/>
      <c r="J117" s="3"/>
    </row>
    <row r="118" spans="1:10" ht="12.75">
      <c r="A118" s="1"/>
      <c r="E118" s="2"/>
      <c r="H118" s="2"/>
      <c r="I118" s="3"/>
      <c r="J118" s="3"/>
    </row>
    <row r="119" spans="1:10" ht="12.75">
      <c r="A119" s="1"/>
      <c r="E119" s="2"/>
      <c r="H119" s="2"/>
      <c r="I119" s="3"/>
      <c r="J119" s="3"/>
    </row>
    <row r="120" spans="1:10" ht="12.75" customHeight="1">
      <c r="A120" s="1"/>
      <c r="E120" s="29" t="s">
        <v>1117</v>
      </c>
      <c r="F120" s="29"/>
      <c r="G120" s="29"/>
      <c r="J120" s="3"/>
    </row>
    <row r="121" spans="1:10" ht="12.75" customHeight="1">
      <c r="A121" s="1"/>
      <c r="E121" s="27" t="s">
        <v>1118</v>
      </c>
      <c r="F121" s="27"/>
      <c r="G121" s="29"/>
      <c r="J121" s="3"/>
    </row>
  </sheetData>
  <sheetProtection selectLockedCells="1" selectUnlockedCells="1"/>
  <mergeCells count="227">
    <mergeCell ref="A1:C1"/>
    <mergeCell ref="A2:F2"/>
    <mergeCell ref="F3:G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A112:D112"/>
    <mergeCell ref="E112:F112"/>
    <mergeCell ref="A115:B115"/>
    <mergeCell ref="C115:D115"/>
    <mergeCell ref="E115:F115"/>
    <mergeCell ref="A116:B116"/>
    <mergeCell ref="C116:D116"/>
    <mergeCell ref="E116:H116"/>
    <mergeCell ref="E121:F1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3">
      <selection activeCell="D27" sqref="D27"/>
    </sheetView>
  </sheetViews>
  <sheetFormatPr defaultColWidth="8.00390625" defaultRowHeight="12.75"/>
  <cols>
    <col min="1" max="1" width="9.00390625" style="0" customWidth="1"/>
    <col min="2" max="2" width="11.57421875" style="0" customWidth="1"/>
    <col min="3" max="3" width="9.00390625" style="0" customWidth="1"/>
    <col min="4" max="4" width="14.421875" style="0" customWidth="1"/>
    <col min="5" max="6" width="9.00390625" style="0" customWidth="1"/>
    <col min="7" max="7" width="11.28125" style="0" customWidth="1"/>
    <col min="8" max="8" width="11.57421875" style="0" customWidth="1"/>
    <col min="9" max="9" width="15.00390625" style="0" customWidth="1"/>
    <col min="10" max="11" width="9.00390625" style="0" customWidth="1"/>
    <col min="12" max="12" width="10.8515625" style="0" customWidth="1"/>
    <col min="13" max="16384" width="9.00390625" style="0" customWidth="1"/>
  </cols>
  <sheetData>
    <row r="1" spans="1:12" ht="12.75">
      <c r="A1" s="43" t="s">
        <v>0</v>
      </c>
      <c r="D1" s="2"/>
      <c r="L1" s="44"/>
    </row>
    <row r="2" spans="4:12" ht="12.75">
      <c r="D2" s="2"/>
      <c r="L2" s="44"/>
    </row>
    <row r="3" spans="1:12" ht="12.75" customHeight="1">
      <c r="A3" s="45" t="s">
        <v>1187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4:12" ht="12.75">
      <c r="D4" s="2"/>
      <c r="L4" s="44"/>
    </row>
    <row r="5" spans="4:12" ht="12.75">
      <c r="D5" s="2"/>
      <c r="L5" s="46" t="s">
        <v>2</v>
      </c>
    </row>
    <row r="6" spans="1:12" ht="12.75" customHeight="1">
      <c r="A6" s="47" t="s">
        <v>1188</v>
      </c>
      <c r="B6" s="47"/>
      <c r="C6" s="47" t="s">
        <v>1189</v>
      </c>
      <c r="D6" s="47" t="s">
        <v>1190</v>
      </c>
      <c r="E6" s="47" t="s">
        <v>1191</v>
      </c>
      <c r="F6" s="47" t="s">
        <v>1192</v>
      </c>
      <c r="G6" s="47"/>
      <c r="H6" s="47"/>
      <c r="I6" s="47" t="s">
        <v>1193</v>
      </c>
      <c r="J6" s="47" t="s">
        <v>1194</v>
      </c>
      <c r="K6" s="47" t="s">
        <v>1195</v>
      </c>
      <c r="L6" s="48" t="s">
        <v>1196</v>
      </c>
    </row>
    <row r="7" spans="1:12" ht="25.5">
      <c r="A7" s="47" t="s">
        <v>1197</v>
      </c>
      <c r="B7" s="47" t="s">
        <v>1198</v>
      </c>
      <c r="C7" s="47"/>
      <c r="D7" s="47"/>
      <c r="E7" s="47"/>
      <c r="F7" s="47" t="s">
        <v>1199</v>
      </c>
      <c r="G7" s="47" t="s">
        <v>1200</v>
      </c>
      <c r="H7" s="47" t="s">
        <v>1201</v>
      </c>
      <c r="I7" s="47"/>
      <c r="J7" s="47"/>
      <c r="K7" s="47"/>
      <c r="L7" s="48"/>
    </row>
    <row r="8" spans="1:12" ht="51">
      <c r="A8" s="49">
        <v>1510</v>
      </c>
      <c r="B8" s="49" t="s">
        <v>397</v>
      </c>
      <c r="C8" s="49" t="s">
        <v>1202</v>
      </c>
      <c r="D8" s="49" t="s">
        <v>1203</v>
      </c>
      <c r="E8" s="49" t="s">
        <v>1204</v>
      </c>
      <c r="F8" s="49" t="s">
        <v>1205</v>
      </c>
      <c r="G8" s="49" t="s">
        <v>1206</v>
      </c>
      <c r="H8" s="49" t="s">
        <v>1207</v>
      </c>
      <c r="I8" s="49" t="s">
        <v>1208</v>
      </c>
      <c r="J8" s="49"/>
      <c r="K8" s="49">
        <v>7</v>
      </c>
      <c r="L8" s="50">
        <v>119</v>
      </c>
    </row>
    <row r="9" spans="1:12" ht="51">
      <c r="A9" s="49">
        <v>1511</v>
      </c>
      <c r="B9" s="49" t="s">
        <v>397</v>
      </c>
      <c r="C9" s="49" t="s">
        <v>1209</v>
      </c>
      <c r="D9" s="49" t="s">
        <v>1210</v>
      </c>
      <c r="E9" s="49" t="s">
        <v>1204</v>
      </c>
      <c r="F9" s="49" t="s">
        <v>1205</v>
      </c>
      <c r="G9" s="49" t="s">
        <v>1206</v>
      </c>
      <c r="H9" s="49" t="s">
        <v>1207</v>
      </c>
      <c r="I9" s="49" t="s">
        <v>1208</v>
      </c>
      <c r="J9" s="49"/>
      <c r="K9" s="49">
        <v>7</v>
      </c>
      <c r="L9" s="50">
        <v>119</v>
      </c>
    </row>
    <row r="10" spans="1:12" ht="51">
      <c r="A10" s="49">
        <v>1508</v>
      </c>
      <c r="B10" s="49" t="s">
        <v>397</v>
      </c>
      <c r="C10" s="49" t="s">
        <v>1211</v>
      </c>
      <c r="D10" s="49" t="s">
        <v>1212</v>
      </c>
      <c r="E10" s="49" t="s">
        <v>1204</v>
      </c>
      <c r="F10" s="49" t="s">
        <v>1205</v>
      </c>
      <c r="G10" s="49" t="s">
        <v>1206</v>
      </c>
      <c r="H10" s="49" t="s">
        <v>1207</v>
      </c>
      <c r="I10" s="49" t="s">
        <v>1208</v>
      </c>
      <c r="J10" s="49"/>
      <c r="K10" s="49">
        <v>7</v>
      </c>
      <c r="L10" s="50">
        <v>119</v>
      </c>
    </row>
    <row r="11" spans="1:12" ht="51">
      <c r="A11" s="49">
        <v>1509</v>
      </c>
      <c r="B11" s="49" t="s">
        <v>397</v>
      </c>
      <c r="C11" s="49" t="s">
        <v>1213</v>
      </c>
      <c r="D11" s="49" t="s">
        <v>1203</v>
      </c>
      <c r="E11" s="49" t="s">
        <v>1204</v>
      </c>
      <c r="F11" s="49" t="s">
        <v>1205</v>
      </c>
      <c r="G11" s="49" t="s">
        <v>1206</v>
      </c>
      <c r="H11" s="49" t="s">
        <v>1207</v>
      </c>
      <c r="I11" s="49" t="s">
        <v>1208</v>
      </c>
      <c r="J11" s="49"/>
      <c r="K11" s="49">
        <v>7</v>
      </c>
      <c r="L11" s="50">
        <v>119</v>
      </c>
    </row>
    <row r="12" spans="1:12" ht="51">
      <c r="A12" s="49">
        <v>1421</v>
      </c>
      <c r="B12" s="49" t="s">
        <v>420</v>
      </c>
      <c r="C12" s="49" t="s">
        <v>1214</v>
      </c>
      <c r="D12" s="49" t="s">
        <v>1215</v>
      </c>
      <c r="E12" s="49" t="s">
        <v>1216</v>
      </c>
      <c r="F12" s="49" t="s">
        <v>1205</v>
      </c>
      <c r="G12" s="49" t="s">
        <v>1206</v>
      </c>
      <c r="H12" s="49" t="s">
        <v>1207</v>
      </c>
      <c r="I12" s="49" t="s">
        <v>1208</v>
      </c>
      <c r="J12" s="49"/>
      <c r="K12" s="49">
        <v>7</v>
      </c>
      <c r="L12" s="50">
        <v>119</v>
      </c>
    </row>
    <row r="13" spans="1:12" ht="51">
      <c r="A13" s="49">
        <v>1419</v>
      </c>
      <c r="B13" s="49" t="s">
        <v>420</v>
      </c>
      <c r="C13" s="49" t="s">
        <v>1217</v>
      </c>
      <c r="D13" s="49" t="s">
        <v>1218</v>
      </c>
      <c r="E13" s="49" t="s">
        <v>1216</v>
      </c>
      <c r="F13" s="49" t="s">
        <v>1205</v>
      </c>
      <c r="G13" s="49" t="s">
        <v>1206</v>
      </c>
      <c r="H13" s="49" t="s">
        <v>1207</v>
      </c>
      <c r="I13" s="49" t="s">
        <v>1208</v>
      </c>
      <c r="J13" s="49"/>
      <c r="K13" s="49">
        <v>7</v>
      </c>
      <c r="L13" s="50">
        <v>119</v>
      </c>
    </row>
    <row r="14" spans="1:12" ht="51">
      <c r="A14" s="49">
        <v>1420</v>
      </c>
      <c r="B14" s="49" t="s">
        <v>420</v>
      </c>
      <c r="C14" s="49" t="s">
        <v>1219</v>
      </c>
      <c r="D14" s="49" t="s">
        <v>1218</v>
      </c>
      <c r="E14" s="49" t="s">
        <v>1216</v>
      </c>
      <c r="F14" s="49" t="s">
        <v>1205</v>
      </c>
      <c r="G14" s="49" t="s">
        <v>1206</v>
      </c>
      <c r="H14" s="49" t="s">
        <v>1207</v>
      </c>
      <c r="I14" s="49" t="s">
        <v>1208</v>
      </c>
      <c r="J14" s="49"/>
      <c r="K14" s="49">
        <v>7</v>
      </c>
      <c r="L14" s="50">
        <v>119</v>
      </c>
    </row>
    <row r="15" spans="1:12" ht="51">
      <c r="A15" s="49">
        <v>1418</v>
      </c>
      <c r="B15" s="49" t="s">
        <v>420</v>
      </c>
      <c r="C15" s="49" t="s">
        <v>1220</v>
      </c>
      <c r="D15" s="49" t="s">
        <v>1221</v>
      </c>
      <c r="E15" s="49" t="s">
        <v>1216</v>
      </c>
      <c r="F15" s="49" t="s">
        <v>1205</v>
      </c>
      <c r="G15" s="49" t="s">
        <v>1206</v>
      </c>
      <c r="H15" s="49" t="s">
        <v>1207</v>
      </c>
      <c r="I15" s="49" t="s">
        <v>1208</v>
      </c>
      <c r="J15" s="49"/>
      <c r="K15" s="49">
        <v>7</v>
      </c>
      <c r="L15" s="50">
        <v>119</v>
      </c>
    </row>
    <row r="16" spans="1:12" ht="51">
      <c r="A16" s="49">
        <v>1419</v>
      </c>
      <c r="B16" s="49" t="s">
        <v>420</v>
      </c>
      <c r="C16" s="49" t="s">
        <v>1222</v>
      </c>
      <c r="D16" s="49" t="s">
        <v>1221</v>
      </c>
      <c r="E16" s="49" t="s">
        <v>1216</v>
      </c>
      <c r="F16" s="49" t="s">
        <v>1205</v>
      </c>
      <c r="G16" s="49" t="s">
        <v>1206</v>
      </c>
      <c r="H16" s="49" t="s">
        <v>1207</v>
      </c>
      <c r="I16" s="49" t="s">
        <v>1208</v>
      </c>
      <c r="J16" s="49"/>
      <c r="K16" s="49">
        <v>7</v>
      </c>
      <c r="L16" s="50">
        <v>119</v>
      </c>
    </row>
    <row r="17" spans="1:12" ht="51">
      <c r="A17" s="49">
        <v>1416</v>
      </c>
      <c r="B17" s="49" t="s">
        <v>420</v>
      </c>
      <c r="C17" s="49" t="s">
        <v>1223</v>
      </c>
      <c r="D17" s="49" t="s">
        <v>1203</v>
      </c>
      <c r="E17" s="49" t="s">
        <v>1216</v>
      </c>
      <c r="F17" s="49" t="s">
        <v>1205</v>
      </c>
      <c r="G17" s="49" t="s">
        <v>1206</v>
      </c>
      <c r="H17" s="49" t="s">
        <v>1207</v>
      </c>
      <c r="I17" s="49" t="s">
        <v>1208</v>
      </c>
      <c r="J17" s="49"/>
      <c r="K17" s="49">
        <v>7</v>
      </c>
      <c r="L17" s="50">
        <v>119</v>
      </c>
    </row>
    <row r="18" spans="1:12" ht="51">
      <c r="A18" s="49">
        <v>1415</v>
      </c>
      <c r="B18" s="49" t="s">
        <v>420</v>
      </c>
      <c r="C18" s="49" t="s">
        <v>1224</v>
      </c>
      <c r="D18" s="49" t="s">
        <v>1221</v>
      </c>
      <c r="E18" s="49" t="s">
        <v>1216</v>
      </c>
      <c r="F18" s="49" t="s">
        <v>1205</v>
      </c>
      <c r="G18" s="49" t="s">
        <v>1206</v>
      </c>
      <c r="H18" s="49" t="s">
        <v>1207</v>
      </c>
      <c r="I18" s="49" t="s">
        <v>1208</v>
      </c>
      <c r="J18" s="49"/>
      <c r="K18" s="49">
        <v>7</v>
      </c>
      <c r="L18" s="50">
        <v>119</v>
      </c>
    </row>
    <row r="19" spans="1:12" ht="25.5">
      <c r="A19" s="49">
        <v>1724</v>
      </c>
      <c r="B19" s="49" t="s">
        <v>630</v>
      </c>
      <c r="C19" s="49" t="s">
        <v>1225</v>
      </c>
      <c r="D19" s="49" t="s">
        <v>1226</v>
      </c>
      <c r="E19" s="49" t="s">
        <v>1227</v>
      </c>
      <c r="F19" s="49" t="s">
        <v>1205</v>
      </c>
      <c r="G19" s="49" t="s">
        <v>1228</v>
      </c>
      <c r="H19" s="49" t="s">
        <v>1207</v>
      </c>
      <c r="I19" s="49" t="s">
        <v>1229</v>
      </c>
      <c r="J19" s="49"/>
      <c r="K19" s="49">
        <v>3</v>
      </c>
      <c r="L19" s="50">
        <v>51</v>
      </c>
    </row>
    <row r="20" spans="1:12" ht="38.25">
      <c r="A20" s="49">
        <v>1723</v>
      </c>
      <c r="B20" s="49" t="s">
        <v>630</v>
      </c>
      <c r="C20" s="49" t="s">
        <v>1230</v>
      </c>
      <c r="D20" s="49" t="s">
        <v>1231</v>
      </c>
      <c r="E20" s="49" t="s">
        <v>1227</v>
      </c>
      <c r="F20" s="49" t="s">
        <v>1205</v>
      </c>
      <c r="G20" s="49" t="s">
        <v>1228</v>
      </c>
      <c r="H20" s="49" t="s">
        <v>1207</v>
      </c>
      <c r="I20" s="49" t="s">
        <v>1232</v>
      </c>
      <c r="J20" s="49"/>
      <c r="K20" s="49">
        <v>3</v>
      </c>
      <c r="L20" s="50">
        <v>51</v>
      </c>
    </row>
    <row r="21" spans="1:12" ht="38.25">
      <c r="A21" s="49">
        <v>1722</v>
      </c>
      <c r="B21" s="49" t="s">
        <v>630</v>
      </c>
      <c r="C21" s="49" t="s">
        <v>1233</v>
      </c>
      <c r="D21" s="49" t="s">
        <v>1231</v>
      </c>
      <c r="E21" s="49" t="s">
        <v>1227</v>
      </c>
      <c r="F21" s="49" t="s">
        <v>1205</v>
      </c>
      <c r="G21" s="49" t="s">
        <v>1228</v>
      </c>
      <c r="H21" s="49" t="s">
        <v>1207</v>
      </c>
      <c r="I21" s="49" t="s">
        <v>1232</v>
      </c>
      <c r="J21" s="49"/>
      <c r="K21" s="49">
        <v>3</v>
      </c>
      <c r="L21" s="50">
        <v>51</v>
      </c>
    </row>
    <row r="22" spans="1:12" ht="51">
      <c r="A22" s="49">
        <v>1578</v>
      </c>
      <c r="B22" s="49" t="s">
        <v>844</v>
      </c>
      <c r="C22" s="49" t="s">
        <v>1234</v>
      </c>
      <c r="D22" s="49" t="s">
        <v>1235</v>
      </c>
      <c r="E22" s="49" t="s">
        <v>1236</v>
      </c>
      <c r="F22" s="49" t="s">
        <v>1205</v>
      </c>
      <c r="G22" s="49" t="s">
        <v>1206</v>
      </c>
      <c r="H22" s="49" t="s">
        <v>1207</v>
      </c>
      <c r="I22" s="49" t="s">
        <v>1208</v>
      </c>
      <c r="J22" s="49"/>
      <c r="K22" s="49">
        <v>7</v>
      </c>
      <c r="L22" s="50">
        <v>119</v>
      </c>
    </row>
    <row r="23" spans="1:12" ht="51">
      <c r="A23" s="49">
        <v>1577</v>
      </c>
      <c r="B23" s="49" t="s">
        <v>844</v>
      </c>
      <c r="C23" s="49" t="s">
        <v>1223</v>
      </c>
      <c r="D23" s="49" t="s">
        <v>1235</v>
      </c>
      <c r="E23" s="49" t="s">
        <v>1236</v>
      </c>
      <c r="F23" s="49" t="s">
        <v>1205</v>
      </c>
      <c r="G23" s="49" t="s">
        <v>1206</v>
      </c>
      <c r="H23" s="49" t="s">
        <v>1207</v>
      </c>
      <c r="I23" s="49" t="s">
        <v>1208</v>
      </c>
      <c r="J23" s="49"/>
      <c r="K23" s="49">
        <v>7</v>
      </c>
      <c r="L23" s="50">
        <v>119</v>
      </c>
    </row>
    <row r="24" spans="1:12" ht="14.25" customHeight="1">
      <c r="A24" s="51" t="s">
        <v>1237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>
        <f>SUM(L8:L23)</f>
        <v>1700</v>
      </c>
    </row>
    <row r="26" spans="2:12" ht="12.75" customHeight="1">
      <c r="B26" s="27" t="s">
        <v>1111</v>
      </c>
      <c r="C26" s="27"/>
      <c r="G26" s="42" t="s">
        <v>1112</v>
      </c>
      <c r="H26" s="42"/>
      <c r="K26" s="29" t="s">
        <v>1113</v>
      </c>
      <c r="L26" s="29"/>
    </row>
    <row r="27" spans="2:12" ht="12.75" customHeight="1">
      <c r="B27" s="27" t="s">
        <v>1238</v>
      </c>
      <c r="C27" s="27"/>
      <c r="G27" s="42" t="s">
        <v>1239</v>
      </c>
      <c r="H27" s="42"/>
      <c r="K27" s="29" t="s">
        <v>1186</v>
      </c>
      <c r="L27" s="29"/>
    </row>
    <row r="32" spans="11:12" ht="12.75" customHeight="1">
      <c r="K32" s="29" t="s">
        <v>1117</v>
      </c>
      <c r="L32" s="29"/>
    </row>
    <row r="33" spans="11:12" ht="12.75" customHeight="1">
      <c r="K33" s="29" t="s">
        <v>1240</v>
      </c>
      <c r="L33" s="29"/>
    </row>
  </sheetData>
  <sheetProtection selectLockedCells="1" selectUnlockedCells="1"/>
  <mergeCells count="19"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  <mergeCell ref="A24:K24"/>
    <mergeCell ref="B26:C26"/>
    <mergeCell ref="G26:H26"/>
    <mergeCell ref="K26:L26"/>
    <mergeCell ref="B27:C27"/>
    <mergeCell ref="G27:H27"/>
    <mergeCell ref="K27:L27"/>
    <mergeCell ref="K32:L32"/>
    <mergeCell ref="K33:L33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2018-11-12T11:56:27Z</cp:lastPrinted>
  <dcterms:modified xsi:type="dcterms:W3CDTF">2018-11-14T07:42:16Z</dcterms:modified>
  <cp:category/>
  <cp:version/>
  <cp:contentType/>
  <cp:contentStatus/>
  <cp:revision>1</cp:revision>
</cp:coreProperties>
</file>